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lex\Documents\Test_19\Сводные\"/>
    </mc:Choice>
  </mc:AlternateContent>
  <bookViews>
    <workbookView xWindow="0" yWindow="0" windowWidth="23040" windowHeight="8805" tabRatio="715"/>
  </bookViews>
  <sheets>
    <sheet name="Т1_Основные" sheetId="10" r:id="rId1"/>
  </sheets>
  <externalReferences>
    <externalReference r:id="rId2"/>
  </externalReferences>
  <definedNames>
    <definedName name="_num1" localSheetId="0">#REF!</definedName>
    <definedName name="_num1">#REF!</definedName>
    <definedName name="_xlnm._FilterDatabase" localSheetId="0" hidden="1">Т1_Основные!$A$3:$K$98</definedName>
    <definedName name="COL_CNT" localSheetId="0">[1]Лист1!#REF!,[1]Лист1!#REF!,[1]Лист1!#REF!,[1]Лист1!#REF!,[1]Лист1!#REF!,[1]Лист1!#REF!</definedName>
    <definedName name="COL_CNT">[1]Лист1!#REF!,[1]Лист1!#REF!,[1]Лист1!#REF!,[1]Лист1!#REF!,[1]Лист1!#REF!,[1]Лист1!#REF!</definedName>
    <definedName name="COL_CNT_CRD" localSheetId="0">[1]Лист1!#REF!,[1]Лист1!#REF!</definedName>
    <definedName name="COL_CNT_CRD">[1]Лист1!#REF!,[1]Лист1!#REF!</definedName>
    <definedName name="COL_SUM" localSheetId="0">[1]Лист1!#REF!,[1]Лист1!#REF!,[1]Лист1!#REF!,[1]Лист1!#REF!,[1]Лист1!#REF!,[1]Лист1!#REF!</definedName>
    <definedName name="COL_SUM">[1]Лист1!#REF!,[1]Лист1!#REF!,[1]Лист1!#REF!,[1]Лист1!#REF!,[1]Лист1!#REF!,[1]Лист1!#REF!</definedName>
    <definedName name="R_DT_YYYYMMDD" localSheetId="0">#REF!</definedName>
    <definedName name="R_DT_YYYYMMDD">#REF!</definedName>
    <definedName name="RAZDEL" localSheetId="0">#REF!</definedName>
    <definedName name="RAZDEL">#REF!</definedName>
    <definedName name="_xlnm.Print_Titles" localSheetId="0">Т1_Основные!$2:$2</definedName>
    <definedName name="т1" localSheetId="0">#REF!</definedName>
    <definedName name="т1">#REF!</definedName>
    <definedName name="т2" localSheetId="0">#REF!</definedName>
    <definedName name="т2">#REF!</definedName>
  </definedNames>
  <calcPr calcId="152511"/>
</workbook>
</file>

<file path=xl/calcChain.xml><?xml version="1.0" encoding="utf-8"?>
<calcChain xmlns="http://schemas.openxmlformats.org/spreadsheetml/2006/main">
  <c r="D29" i="10" l="1"/>
  <c r="C29" i="10"/>
  <c r="D5" i="10" l="1"/>
  <c r="E89" i="10" l="1"/>
  <c r="E88" i="10"/>
  <c r="E87" i="10"/>
  <c r="E86" i="10"/>
  <c r="E84" i="10"/>
  <c r="E83" i="10"/>
  <c r="E82" i="10"/>
  <c r="E81" i="10"/>
  <c r="E80" i="10"/>
  <c r="E78" i="10"/>
  <c r="E70" i="10"/>
  <c r="E69" i="10"/>
  <c r="E68" i="10"/>
  <c r="E66" i="10"/>
  <c r="E65" i="10"/>
  <c r="E64" i="10"/>
  <c r="E63" i="10"/>
  <c r="E61" i="10"/>
  <c r="E54" i="10"/>
  <c r="E53" i="10"/>
  <c r="E52" i="10"/>
  <c r="E50" i="10"/>
  <c r="E49" i="10"/>
  <c r="E48" i="10"/>
  <c r="E47" i="10"/>
  <c r="E45" i="10"/>
  <c r="E42" i="10"/>
  <c r="E41" i="10"/>
  <c r="E40" i="10"/>
  <c r="E38" i="10"/>
  <c r="E37" i="10"/>
  <c r="E36" i="10"/>
  <c r="E35" i="10"/>
  <c r="E33" i="10"/>
  <c r="E92" i="10" l="1"/>
  <c r="E91" i="10"/>
  <c r="E76" i="10"/>
  <c r="E75" i="10"/>
  <c r="E74" i="10"/>
  <c r="E73" i="10"/>
  <c r="E71" i="10"/>
  <c r="E59" i="10"/>
  <c r="E58" i="10"/>
  <c r="E56" i="10"/>
  <c r="E27" i="10"/>
  <c r="E26" i="10"/>
  <c r="E25" i="10"/>
  <c r="E23" i="10"/>
  <c r="E21" i="10"/>
  <c r="E20" i="10"/>
  <c r="E19" i="10"/>
  <c r="E18" i="10"/>
  <c r="E8" i="10"/>
  <c r="E17" i="10"/>
  <c r="E14" i="10"/>
  <c r="E13" i="10"/>
  <c r="E12" i="10"/>
  <c r="E10" i="10"/>
  <c r="E9" i="10"/>
  <c r="E7" i="10"/>
  <c r="E5" i="10"/>
  <c r="E32" i="10"/>
  <c r="E31" i="10"/>
  <c r="E29" i="10"/>
  <c r="J42" i="10" l="1"/>
  <c r="J41" i="10"/>
  <c r="J40" i="10"/>
  <c r="J38" i="10"/>
  <c r="J37" i="10"/>
  <c r="J36" i="10"/>
  <c r="J35" i="10"/>
  <c r="J33" i="10"/>
  <c r="B29" i="10"/>
  <c r="C5" i="10"/>
</calcChain>
</file>

<file path=xl/sharedStrings.xml><?xml version="1.0" encoding="utf-8"?>
<sst xmlns="http://schemas.openxmlformats.org/spreadsheetml/2006/main" count="106" uniqueCount="76">
  <si>
    <t>4 квартал</t>
  </si>
  <si>
    <t>3 квартал</t>
  </si>
  <si>
    <t>2 квартал</t>
  </si>
  <si>
    <t>1 квартал</t>
  </si>
  <si>
    <t>2024 год</t>
  </si>
  <si>
    <t>2025 год</t>
  </si>
  <si>
    <r>
      <t>Основные показатели развития национальной платежной системы</t>
    </r>
    <r>
      <rPr>
        <vertAlign val="superscript"/>
        <sz val="10"/>
        <rFont val="Arial"/>
        <family val="2"/>
        <charset val="204"/>
      </rPr>
      <t>1</t>
    </r>
  </si>
  <si>
    <t>год</t>
  </si>
  <si>
    <r>
      <t xml:space="preserve">Институциональная инфраструктура НПС (субъекты НПС) </t>
    </r>
    <r>
      <rPr>
        <sz val="9"/>
        <rFont val="Arial"/>
        <family val="2"/>
        <charset val="204"/>
      </rPr>
      <t>(на конец периода)</t>
    </r>
  </si>
  <si>
    <t>Количество операторов по переводу денежных средств, единиц</t>
  </si>
  <si>
    <t>В том числе:</t>
  </si>
  <si>
    <t>Банк России</t>
  </si>
  <si>
    <t>ВЭБ.РФ</t>
  </si>
  <si>
    <t>кредитные организации</t>
  </si>
  <si>
    <t>Количество операторов платежных систем, единиц</t>
  </si>
  <si>
    <t>организации, не являющиеся кредитными</t>
  </si>
  <si>
    <t>Количество операторов услуг платежной инфраструктуры</t>
  </si>
  <si>
    <t>Из них:</t>
  </si>
  <si>
    <t>операционные центры</t>
  </si>
  <si>
    <t>платежные клиринговые центры</t>
  </si>
  <si>
    <t>расчетные центры</t>
  </si>
  <si>
    <t>Количество операторов электронных денежных средств</t>
  </si>
  <si>
    <r>
      <t>Организации федеральной почтовой связи</t>
    </r>
    <r>
      <rPr>
        <vertAlign val="superscript"/>
        <sz val="9"/>
        <rFont val="Arial"/>
        <family val="2"/>
        <charset val="204"/>
      </rPr>
      <t>2</t>
    </r>
  </si>
  <si>
    <t>Справочно</t>
  </si>
  <si>
    <t>Количество платежных систем, функционирующих на территории Российской Федерации, единиц</t>
  </si>
  <si>
    <t>национально значимые</t>
  </si>
  <si>
    <t>системно значимые</t>
  </si>
  <si>
    <t>социально значимые</t>
  </si>
  <si>
    <r>
      <t>Платежная система Банка России</t>
    </r>
    <r>
      <rPr>
        <b/>
        <i/>
        <sz val="9"/>
        <rFont val="Arial"/>
        <family val="2"/>
        <charset val="204"/>
      </rPr>
      <t/>
    </r>
  </si>
  <si>
    <t>Количество обслуживаемых клиентов, единиц (на конец периода)</t>
  </si>
  <si>
    <t>кредитные организации и их филиалы</t>
  </si>
  <si>
    <t xml:space="preserve">   клиенты, не являющиеся кредитными организациями</t>
  </si>
  <si>
    <r>
      <t>Количество переводов денежных средств,  млн  единиц (за период)</t>
    </r>
    <r>
      <rPr>
        <vertAlign val="superscript"/>
        <sz val="9"/>
        <rFont val="Arial"/>
        <family val="2"/>
        <charset val="204"/>
      </rPr>
      <t>3</t>
    </r>
  </si>
  <si>
    <t>кредитных организаций (филиалов)</t>
  </si>
  <si>
    <t>клиентов, не являющихся  кредитными организациями</t>
  </si>
  <si>
    <t>структурных подразделений Банка России</t>
  </si>
  <si>
    <r>
      <t>Объем переводов денежных средств, млрд  рублей  (за период)</t>
    </r>
    <r>
      <rPr>
        <vertAlign val="superscript"/>
        <sz val="9"/>
        <rFont val="Arial"/>
        <family val="2"/>
        <charset val="204"/>
      </rPr>
      <t>3</t>
    </r>
  </si>
  <si>
    <t>Операторы по переводу денежных средств - кредитные организации. Безналичные платежи</t>
  </si>
  <si>
    <r>
      <t>Структура безналичных платежей, проведенных через кредитные организации (по инициаторам перевода денежных средств) (за период)</t>
    </r>
    <r>
      <rPr>
        <vertAlign val="superscript"/>
        <sz val="9"/>
        <rFont val="Arial"/>
        <family val="2"/>
        <charset val="204"/>
      </rPr>
      <t>4</t>
    </r>
  </si>
  <si>
    <t>Количество платежей, млн  единиц</t>
  </si>
  <si>
    <t>по инициативе плательщика</t>
  </si>
  <si>
    <t>по инициативе получателя</t>
  </si>
  <si>
    <t>по инициативе взыскателя</t>
  </si>
  <si>
    <t>Объем платежей, млрд  рублей</t>
  </si>
  <si>
    <t>Электронные средства платежа</t>
  </si>
  <si>
    <t xml:space="preserve">Количество расчетных и кредитных карт, млн  единиц (на конец периода) </t>
  </si>
  <si>
    <t>расчетные карты</t>
  </si>
  <si>
    <t>кредитные карты</t>
  </si>
  <si>
    <r>
      <t>Операции, совершенные с использованием расчетных и кредитных карт, эмитированных российскими кредитными организациями и Банком России
 (за период)</t>
    </r>
    <r>
      <rPr>
        <vertAlign val="superscript"/>
        <sz val="9"/>
        <rFont val="Arial"/>
        <family val="2"/>
        <charset val="204"/>
      </rPr>
      <t>4</t>
    </r>
  </si>
  <si>
    <t>Количество операций, млн  единиц</t>
  </si>
  <si>
    <t>операции по снятию наличных денег</t>
  </si>
  <si>
    <t>безналичные операции</t>
  </si>
  <si>
    <t xml:space="preserve">   из них: операции по оплате товаров (работ, услуг)</t>
  </si>
  <si>
    <t>Объем операций, млрд  рублей</t>
  </si>
  <si>
    <t>из них: операции по оплате товаров (работ, услуг)</t>
  </si>
  <si>
    <t>Количество электронных средств платежа (ЭСП) для перевода ЭДС, с использованием которых совершались операции с начала года, млн  единиц</t>
  </si>
  <si>
    <t>персонифицированные ЭСП для перевода ЭДС</t>
  </si>
  <si>
    <t xml:space="preserve">неперсонифицированные ЭСП для перевода ЭДС (с проведением упрощенной идентификации) </t>
  </si>
  <si>
    <t xml:space="preserve">неперсонифицированные ЭСП для перевода ЭДС (без проведения упрощенной идентификации) </t>
  </si>
  <si>
    <t>корпоративные ЭСП для перевода ЭДС</t>
  </si>
  <si>
    <r>
      <t>Операции с использованием ЭСП для перевода ЭДС (за период)</t>
    </r>
    <r>
      <rPr>
        <vertAlign val="superscript"/>
        <sz val="9"/>
        <rFont val="Arial"/>
        <family val="2"/>
        <charset val="204"/>
      </rPr>
      <t>4</t>
    </r>
  </si>
  <si>
    <t xml:space="preserve">Количество операций, млн  единиц </t>
  </si>
  <si>
    <t>В том числе с использованием:</t>
  </si>
  <si>
    <t>персонифицированных ЭСП для перевода ЭДС</t>
  </si>
  <si>
    <t xml:space="preserve">неперсонифицированных ЭСП для перевода ЭДС (с проведением упрощенной идентификации) </t>
  </si>
  <si>
    <t xml:space="preserve">неперсонифицированных ЭСП для перевода ЭДС (без проведения упрощенной идентификации) </t>
  </si>
  <si>
    <t>корпоративных ЭСП для перевода ЭДС</t>
  </si>
  <si>
    <r>
      <t xml:space="preserve">Количество устройств по приему платежных карт, тыс. единиц </t>
    </r>
    <r>
      <rPr>
        <sz val="9"/>
        <rFont val="Arial"/>
        <family val="2"/>
        <charset val="204"/>
      </rPr>
      <t xml:space="preserve"> (на конец периода)</t>
    </r>
  </si>
  <si>
    <r>
      <t>банкоматы</t>
    </r>
    <r>
      <rPr>
        <vertAlign val="superscript"/>
        <sz val="9"/>
        <rFont val="Arial"/>
        <family val="2"/>
        <charset val="204"/>
      </rPr>
      <t>5</t>
    </r>
  </si>
  <si>
    <t>электронные терминалы, терминалы безналичной оплаты</t>
  </si>
  <si>
    <r>
      <rPr>
        <vertAlign val="superscript"/>
        <sz val="9"/>
        <rFont val="Arial"/>
        <family val="2"/>
        <charset val="204"/>
      </rPr>
      <t xml:space="preserve">1 </t>
    </r>
    <r>
      <rPr>
        <sz val="9"/>
        <rFont val="Arial"/>
        <family val="2"/>
        <charset val="204"/>
      </rPr>
      <t>Возможны расхождения по итоговым суммам за счет округления.</t>
    </r>
  </si>
  <si>
    <r>
      <rPr>
        <vertAlign val="superscript"/>
        <sz val="9"/>
        <rFont val="Arial"/>
        <family val="2"/>
        <charset val="204"/>
      </rPr>
      <t xml:space="preserve">2 </t>
    </r>
    <r>
      <rPr>
        <sz val="9"/>
        <rFont val="Arial"/>
        <family val="2"/>
        <charset val="204"/>
      </rPr>
      <t>До 01.07.2023 АО "Почта России", ФГУП "Почта Крыма". С 01.07.2023 года также ГУП ДНР "Почта Донбасса", ГУП ЛНР "Почта Луганской Народной Республики", ГУП "Почта Херсон", ГУП "Почта Таврии", ГУП "БайконурСвязьИнформ".</t>
    </r>
  </si>
  <si>
    <r>
      <rPr>
        <vertAlign val="superscript"/>
        <sz val="9"/>
        <rFont val="Arial"/>
        <family val="2"/>
        <charset val="204"/>
      </rPr>
      <t>3</t>
    </r>
    <r>
      <rPr>
        <sz val="9"/>
        <rFont val="Arial"/>
        <family val="2"/>
        <charset val="204"/>
      </rPr>
      <t xml:space="preserve"> В рублях.</t>
    </r>
  </si>
  <si>
    <r>
      <rPr>
        <vertAlign val="superscript"/>
        <sz val="9"/>
        <rFont val="Arial"/>
        <family val="2"/>
        <charset val="204"/>
      </rPr>
      <t>4</t>
    </r>
    <r>
      <rPr>
        <sz val="9"/>
        <rFont val="Arial"/>
        <family val="2"/>
        <charset val="204"/>
      </rPr>
      <t xml:space="preserve"> В рублях и иностранной валюте.</t>
    </r>
  </si>
  <si>
    <r>
      <rPr>
        <vertAlign val="superscript"/>
        <sz val="9"/>
        <rFont val="Arial"/>
        <family val="2"/>
        <charset val="204"/>
      </rPr>
      <t xml:space="preserve">5 </t>
    </r>
    <r>
      <rPr>
        <sz val="9"/>
        <rFont val="Arial"/>
        <family val="2"/>
        <charset val="204"/>
      </rPr>
      <t>Банкоматы с использованием платежных карт (их реквизитов).</t>
    </r>
  </si>
  <si>
    <t>9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</si>
</sst>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#,##0.00000"/>
    <numFmt numFmtId="166" formatCode="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perscript"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Arial"/>
      <family val="2"/>
      <charset val="204"/>
    </font>
    <font>
      <sz val="9"/>
      <color rgb="FF00B050"/>
      <name val="Arial"/>
      <family val="2"/>
      <charset val="204"/>
    </font>
    <font>
      <sz val="1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E1F3"/>
        <bgColor indexed="64"/>
      </patternFill>
    </fill>
    <fill>
      <patternFill patternType="solid">
        <fgColor rgb="FFE7E1F3"/>
        <bgColor rgb="FF000000"/>
      </patternFill>
    </fill>
    <fill>
      <patternFill patternType="solid">
        <fgColor rgb="FFD9FFFF"/>
        <bgColor indexed="64"/>
      </patternFill>
    </fill>
    <fill>
      <patternFill patternType="solid">
        <fgColor rgb="FFD9FFFF"/>
        <bgColor rgb="FF00000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11" fillId="0" borderId="0"/>
  </cellStyleXfs>
  <cellXfs count="236">
    <xf numFmtId="0" fontId="0" fillId="0" borderId="0" xfId="0"/>
    <xf numFmtId="0" fontId="7" fillId="0" borderId="0" xfId="3" applyFont="1"/>
    <xf numFmtId="0" fontId="3" fillId="0" borderId="13" xfId="3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3" fillId="2" borderId="23" xfId="3" applyFont="1" applyFill="1" applyBorder="1" applyAlignment="1">
      <alignment vertical="center"/>
    </xf>
    <xf numFmtId="0" fontId="3" fillId="2" borderId="4" xfId="3" applyFont="1" applyFill="1" applyBorder="1" applyAlignment="1">
      <alignment vertical="center"/>
    </xf>
    <xf numFmtId="0" fontId="3" fillId="2" borderId="11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7" fillId="2" borderId="27" xfId="3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right" vertical="top" wrapText="1"/>
    </xf>
    <xf numFmtId="0" fontId="7" fillId="2" borderId="8" xfId="3" applyFont="1" applyFill="1" applyBorder="1" applyAlignment="1">
      <alignment horizontal="right" vertical="top" wrapText="1"/>
    </xf>
    <xf numFmtId="0" fontId="7" fillId="0" borderId="0" xfId="3" applyFont="1" applyBorder="1"/>
    <xf numFmtId="0" fontId="7" fillId="2" borderId="28" xfId="3" applyFont="1" applyFill="1" applyBorder="1" applyAlignment="1">
      <alignment horizontal="left" vertical="top" wrapText="1"/>
    </xf>
    <xf numFmtId="0" fontId="7" fillId="2" borderId="2" xfId="3" applyFont="1" applyFill="1" applyBorder="1" applyAlignment="1">
      <alignment vertical="top" wrapText="1"/>
    </xf>
    <xf numFmtId="0" fontId="7" fillId="2" borderId="22" xfId="3" applyFont="1" applyFill="1" applyBorder="1" applyAlignment="1">
      <alignment vertical="top" wrapText="1"/>
    </xf>
    <xf numFmtId="0" fontId="7" fillId="2" borderId="29" xfId="3" applyFont="1" applyFill="1" applyBorder="1" applyAlignment="1">
      <alignment horizontal="left" vertical="top" wrapText="1" indent="2"/>
    </xf>
    <xf numFmtId="0" fontId="7" fillId="2" borderId="30" xfId="3" applyFont="1" applyFill="1" applyBorder="1" applyAlignment="1">
      <alignment vertical="top" wrapText="1"/>
    </xf>
    <xf numFmtId="0" fontId="7" fillId="2" borderId="31" xfId="3" applyFont="1" applyFill="1" applyBorder="1" applyAlignment="1">
      <alignment vertical="top" wrapText="1"/>
    </xf>
    <xf numFmtId="0" fontId="7" fillId="2" borderId="32" xfId="3" applyFont="1" applyFill="1" applyBorder="1" applyAlignment="1">
      <alignment vertical="top" wrapText="1"/>
    </xf>
    <xf numFmtId="0" fontId="7" fillId="2" borderId="33" xfId="3" applyFont="1" applyFill="1" applyBorder="1" applyAlignment="1">
      <alignment vertical="top" wrapText="1"/>
    </xf>
    <xf numFmtId="0" fontId="7" fillId="2" borderId="34" xfId="3" applyFont="1" applyFill="1" applyBorder="1" applyAlignment="1">
      <alignment horizontal="left" vertical="top" wrapText="1" indent="2"/>
    </xf>
    <xf numFmtId="0" fontId="7" fillId="2" borderId="15" xfId="3" applyFont="1" applyFill="1" applyBorder="1" applyAlignment="1">
      <alignment vertical="top" wrapText="1"/>
    </xf>
    <xf numFmtId="0" fontId="7" fillId="2" borderId="3" xfId="3" applyFont="1" applyFill="1" applyBorder="1" applyAlignment="1">
      <alignment vertical="top" wrapText="1"/>
    </xf>
    <xf numFmtId="0" fontId="7" fillId="2" borderId="12" xfId="3" applyFont="1" applyFill="1" applyBorder="1" applyAlignment="1">
      <alignment vertical="top" wrapText="1"/>
    </xf>
    <xf numFmtId="0" fontId="7" fillId="2" borderId="1" xfId="3" applyFont="1" applyFill="1" applyBorder="1" applyAlignment="1">
      <alignment vertical="top" wrapText="1"/>
    </xf>
    <xf numFmtId="0" fontId="7" fillId="2" borderId="26" xfId="3" applyFont="1" applyFill="1" applyBorder="1" applyAlignment="1">
      <alignment vertical="top" wrapText="1"/>
    </xf>
    <xf numFmtId="0" fontId="7" fillId="2" borderId="7" xfId="3" applyFont="1" applyFill="1" applyBorder="1" applyAlignment="1">
      <alignment vertical="top" wrapText="1"/>
    </xf>
    <xf numFmtId="0" fontId="7" fillId="2" borderId="35" xfId="3" applyFont="1" applyFill="1" applyBorder="1" applyAlignment="1">
      <alignment vertical="top" wrapText="1"/>
    </xf>
    <xf numFmtId="0" fontId="7" fillId="2" borderId="36" xfId="3" applyFont="1" applyFill="1" applyBorder="1" applyAlignment="1">
      <alignment vertical="top" wrapText="1"/>
    </xf>
    <xf numFmtId="0" fontId="7" fillId="2" borderId="37" xfId="3" applyFont="1" applyFill="1" applyBorder="1" applyAlignment="1">
      <alignment vertical="top" wrapText="1"/>
    </xf>
    <xf numFmtId="0" fontId="7" fillId="2" borderId="38" xfId="3" applyFont="1" applyFill="1" applyBorder="1" applyAlignment="1">
      <alignment vertical="top" wrapText="1"/>
    </xf>
    <xf numFmtId="0" fontId="7" fillId="2" borderId="39" xfId="3" applyFont="1" applyFill="1" applyBorder="1" applyAlignment="1">
      <alignment vertical="top" wrapText="1"/>
    </xf>
    <xf numFmtId="0" fontId="7" fillId="2" borderId="40" xfId="3" applyFont="1" applyFill="1" applyBorder="1" applyAlignment="1">
      <alignment vertical="top" wrapText="1"/>
    </xf>
    <xf numFmtId="0" fontId="7" fillId="2" borderId="41" xfId="3" applyFont="1" applyFill="1" applyBorder="1" applyAlignment="1">
      <alignment vertical="top" wrapText="1"/>
    </xf>
    <xf numFmtId="0" fontId="7" fillId="2" borderId="42" xfId="3" applyFont="1" applyFill="1" applyBorder="1" applyAlignment="1">
      <alignment vertical="top" wrapText="1"/>
    </xf>
    <xf numFmtId="0" fontId="7" fillId="2" borderId="43" xfId="3" applyFont="1" applyFill="1" applyBorder="1" applyAlignment="1">
      <alignment vertical="top" wrapText="1"/>
    </xf>
    <xf numFmtId="0" fontId="7" fillId="2" borderId="17" xfId="3" applyFont="1" applyFill="1" applyBorder="1" applyAlignment="1">
      <alignment vertical="top" wrapText="1"/>
    </xf>
    <xf numFmtId="0" fontId="7" fillId="2" borderId="17" xfId="3" applyFont="1" applyFill="1" applyBorder="1" applyAlignment="1">
      <alignment horizontal="left" vertical="top" wrapText="1"/>
    </xf>
    <xf numFmtId="0" fontId="7" fillId="2" borderId="8" xfId="3" applyFont="1" applyFill="1" applyBorder="1" applyAlignment="1">
      <alignment horizontal="left" vertical="top" wrapText="1"/>
    </xf>
    <xf numFmtId="0" fontId="7" fillId="2" borderId="10" xfId="3" applyFont="1" applyFill="1" applyBorder="1" applyAlignment="1">
      <alignment horizontal="left" vertical="top" wrapText="1"/>
    </xf>
    <xf numFmtId="0" fontId="7" fillId="2" borderId="44" xfId="3" applyFont="1" applyFill="1" applyBorder="1" applyAlignment="1">
      <alignment vertical="top" wrapText="1"/>
    </xf>
    <xf numFmtId="0" fontId="7" fillId="2" borderId="45" xfId="3" applyFont="1" applyFill="1" applyBorder="1" applyAlignment="1">
      <alignment horizontal="left" vertical="top" wrapText="1"/>
    </xf>
    <xf numFmtId="0" fontId="7" fillId="2" borderId="0" xfId="3" applyFont="1" applyFill="1" applyBorder="1" applyAlignment="1">
      <alignment horizontal="left" vertical="top" wrapText="1"/>
    </xf>
    <xf numFmtId="0" fontId="7" fillId="2" borderId="12" xfId="3" applyFont="1" applyFill="1" applyBorder="1" applyAlignment="1">
      <alignment horizontal="left" vertical="top" wrapText="1"/>
    </xf>
    <xf numFmtId="0" fontId="7" fillId="2" borderId="30" xfId="3" applyFont="1" applyFill="1" applyBorder="1" applyAlignment="1">
      <alignment horizontal="right" vertical="top" wrapText="1"/>
    </xf>
    <xf numFmtId="0" fontId="7" fillId="2" borderId="37" xfId="3" applyFont="1" applyFill="1" applyBorder="1" applyAlignment="1">
      <alignment horizontal="right" vertical="top" wrapText="1"/>
    </xf>
    <xf numFmtId="0" fontId="7" fillId="2" borderId="38" xfId="3" applyFont="1" applyFill="1" applyBorder="1" applyAlignment="1">
      <alignment horizontal="right" vertical="top" wrapText="1"/>
    </xf>
    <xf numFmtId="0" fontId="7" fillId="2" borderId="15" xfId="3" applyFont="1" applyFill="1" applyBorder="1" applyAlignment="1">
      <alignment horizontal="right" vertical="top" wrapText="1"/>
    </xf>
    <xf numFmtId="0" fontId="7" fillId="2" borderId="46" xfId="3" applyFont="1" applyFill="1" applyBorder="1" applyAlignment="1">
      <alignment horizontal="right" vertical="top" wrapText="1"/>
    </xf>
    <xf numFmtId="0" fontId="7" fillId="2" borderId="25" xfId="3" applyFont="1" applyFill="1" applyBorder="1" applyAlignment="1">
      <alignment horizontal="right" vertical="top" wrapText="1"/>
    </xf>
    <xf numFmtId="0" fontId="7" fillId="2" borderId="1" xfId="3" applyFont="1" applyFill="1" applyBorder="1" applyAlignment="1">
      <alignment vertical="top"/>
    </xf>
    <xf numFmtId="0" fontId="7" fillId="2" borderId="26" xfId="3" applyFont="1" applyFill="1" applyBorder="1" applyAlignment="1">
      <alignment vertical="top"/>
    </xf>
    <xf numFmtId="0" fontId="7" fillId="2" borderId="7" xfId="3" applyFont="1" applyFill="1" applyBorder="1" applyAlignment="1">
      <alignment vertical="top"/>
    </xf>
    <xf numFmtId="0" fontId="7" fillId="2" borderId="26" xfId="3" applyFont="1" applyFill="1" applyBorder="1" applyAlignment="1">
      <alignment horizontal="right" vertical="top" wrapText="1"/>
    </xf>
    <xf numFmtId="0" fontId="7" fillId="2" borderId="7" xfId="3" applyFont="1" applyFill="1" applyBorder="1" applyAlignment="1">
      <alignment horizontal="right" vertical="top" wrapText="1"/>
    </xf>
    <xf numFmtId="0" fontId="7" fillId="0" borderId="0" xfId="3" applyFont="1" applyFill="1"/>
    <xf numFmtId="0" fontId="7" fillId="2" borderId="47" xfId="3" applyFont="1" applyFill="1" applyBorder="1" applyAlignment="1">
      <alignment vertical="top" wrapText="1"/>
    </xf>
    <xf numFmtId="0" fontId="7" fillId="2" borderId="3" xfId="3" applyFont="1" applyFill="1" applyBorder="1" applyAlignment="1">
      <alignment horizontal="right" vertical="top" wrapText="1"/>
    </xf>
    <xf numFmtId="0" fontId="7" fillId="2" borderId="48" xfId="3" applyFont="1" applyFill="1" applyBorder="1" applyAlignment="1">
      <alignment horizontal="right" vertical="top" wrapText="1"/>
    </xf>
    <xf numFmtId="0" fontId="7" fillId="2" borderId="6" xfId="3" applyFont="1" applyFill="1" applyBorder="1" applyAlignment="1">
      <alignment horizontal="right" vertical="top" wrapText="1"/>
    </xf>
    <xf numFmtId="0" fontId="7" fillId="2" borderId="2" xfId="3" applyFont="1" applyFill="1" applyBorder="1" applyAlignment="1">
      <alignment horizontal="right" vertical="top" wrapText="1"/>
    </xf>
    <xf numFmtId="0" fontId="7" fillId="2" borderId="35" xfId="3" applyFont="1" applyFill="1" applyBorder="1" applyAlignment="1">
      <alignment horizontal="right" vertical="top" wrapText="1"/>
    </xf>
    <xf numFmtId="0" fontId="7" fillId="2" borderId="36" xfId="3" applyFont="1" applyFill="1" applyBorder="1" applyAlignment="1">
      <alignment horizontal="right" vertical="top" wrapText="1"/>
    </xf>
    <xf numFmtId="3" fontId="7" fillId="2" borderId="30" xfId="3" applyNumberFormat="1" applyFont="1" applyFill="1" applyBorder="1" applyAlignment="1">
      <alignment vertical="top" wrapText="1"/>
    </xf>
    <xf numFmtId="3" fontId="7" fillId="2" borderId="38" xfId="3" applyNumberFormat="1" applyFont="1" applyFill="1" applyBorder="1" applyAlignment="1">
      <alignment vertical="top" wrapText="1"/>
    </xf>
    <xf numFmtId="0" fontId="7" fillId="2" borderId="49" xfId="3" applyFont="1" applyFill="1" applyBorder="1" applyAlignment="1">
      <alignment horizontal="left" vertical="top" wrapText="1" indent="2"/>
    </xf>
    <xf numFmtId="3" fontId="7" fillId="2" borderId="50" xfId="3" applyNumberFormat="1" applyFont="1" applyFill="1" applyBorder="1" applyAlignment="1">
      <alignment vertical="top" wrapText="1"/>
    </xf>
    <xf numFmtId="3" fontId="7" fillId="2" borderId="51" xfId="3" applyNumberFormat="1" applyFont="1" applyFill="1" applyBorder="1" applyAlignment="1">
      <alignment vertical="top" wrapText="1"/>
    </xf>
    <xf numFmtId="49" fontId="7" fillId="3" borderId="27" xfId="6" applyNumberFormat="1" applyFont="1" applyFill="1" applyBorder="1" applyAlignment="1">
      <alignment vertical="top" wrapText="1"/>
    </xf>
    <xf numFmtId="3" fontId="7" fillId="3" borderId="1" xfId="6" applyNumberFormat="1" applyFont="1" applyFill="1" applyBorder="1" applyAlignment="1">
      <alignment horizontal="right" vertical="top"/>
    </xf>
    <xf numFmtId="3" fontId="7" fillId="3" borderId="7" xfId="6" applyNumberFormat="1" applyFont="1" applyFill="1" applyBorder="1" applyAlignment="1">
      <alignment horizontal="right" vertical="top"/>
    </xf>
    <xf numFmtId="49" fontId="7" fillId="3" borderId="28" xfId="6" applyNumberFormat="1" applyFont="1" applyFill="1" applyBorder="1" applyAlignment="1">
      <alignment horizontal="left" vertical="top" wrapText="1"/>
    </xf>
    <xf numFmtId="49" fontId="7" fillId="3" borderId="52" xfId="6" applyNumberFormat="1" applyFont="1" applyFill="1" applyBorder="1" applyAlignment="1">
      <alignment horizontal="left" vertical="top" wrapText="1"/>
    </xf>
    <xf numFmtId="49" fontId="7" fillId="3" borderId="2" xfId="6" applyNumberFormat="1" applyFont="1" applyFill="1" applyBorder="1" applyAlignment="1">
      <alignment horizontal="right" vertical="top" wrapText="1"/>
    </xf>
    <xf numFmtId="164" fontId="7" fillId="3" borderId="2" xfId="6" applyNumberFormat="1" applyFont="1" applyFill="1" applyBorder="1" applyAlignment="1">
      <alignment horizontal="right" vertical="top"/>
    </xf>
    <xf numFmtId="164" fontId="7" fillId="3" borderId="36" xfId="6" applyNumberFormat="1" applyFont="1" applyFill="1" applyBorder="1" applyAlignment="1">
      <alignment horizontal="right" vertical="top"/>
    </xf>
    <xf numFmtId="49" fontId="7" fillId="3" borderId="29" xfId="6" applyNumberFormat="1" applyFont="1" applyFill="1" applyBorder="1" applyAlignment="1">
      <alignment horizontal="left" vertical="top" wrapText="1" indent="2"/>
    </xf>
    <xf numFmtId="3" fontId="7" fillId="3" borderId="30" xfId="6" applyNumberFormat="1" applyFont="1" applyFill="1" applyBorder="1" applyAlignment="1">
      <alignment horizontal="right" vertical="top" wrapText="1"/>
    </xf>
    <xf numFmtId="3" fontId="7" fillId="3" borderId="38" xfId="6" applyNumberFormat="1" applyFont="1" applyFill="1" applyBorder="1" applyAlignment="1">
      <alignment horizontal="right" vertical="top" wrapText="1"/>
    </xf>
    <xf numFmtId="49" fontId="7" fillId="3" borderId="34" xfId="6" applyNumberFormat="1" applyFont="1" applyFill="1" applyBorder="1" applyAlignment="1">
      <alignment horizontal="left" vertical="top" wrapText="1" indent="1"/>
    </xf>
    <xf numFmtId="0" fontId="7" fillId="3" borderId="53" xfId="6" applyNumberFormat="1" applyFont="1" applyFill="1" applyBorder="1" applyAlignment="1">
      <alignment horizontal="right" vertical="top" wrapText="1"/>
    </xf>
    <xf numFmtId="3" fontId="7" fillId="3" borderId="53" xfId="6" applyNumberFormat="1" applyFont="1" applyFill="1" applyBorder="1" applyAlignment="1">
      <alignment horizontal="right" vertical="top" wrapText="1"/>
    </xf>
    <xf numFmtId="164" fontId="7" fillId="3" borderId="1" xfId="6" applyNumberFormat="1" applyFont="1" applyFill="1" applyBorder="1" applyAlignment="1">
      <alignment horizontal="right" vertical="top"/>
    </xf>
    <xf numFmtId="164" fontId="7" fillId="3" borderId="7" xfId="6" applyNumberFormat="1" applyFont="1" applyFill="1" applyBorder="1" applyAlignment="1">
      <alignment horizontal="right" vertical="top"/>
    </xf>
    <xf numFmtId="164" fontId="3" fillId="3" borderId="2" xfId="6" applyNumberFormat="1" applyFont="1" applyFill="1" applyBorder="1" applyAlignment="1">
      <alignment horizontal="right" vertical="top"/>
    </xf>
    <xf numFmtId="164" fontId="3" fillId="3" borderId="22" xfId="6" applyNumberFormat="1" applyFont="1" applyFill="1" applyBorder="1" applyAlignment="1">
      <alignment horizontal="right" vertical="top"/>
    </xf>
    <xf numFmtId="164" fontId="7" fillId="3" borderId="30" xfId="6" applyNumberFormat="1" applyFont="1" applyFill="1" applyBorder="1" applyAlignment="1">
      <alignment horizontal="right" vertical="top"/>
    </xf>
    <xf numFmtId="164" fontId="7" fillId="3" borderId="31" xfId="6" applyNumberFormat="1" applyFont="1" applyFill="1" applyBorder="1" applyAlignment="1">
      <alignment horizontal="right" vertical="top"/>
    </xf>
    <xf numFmtId="4" fontId="7" fillId="3" borderId="30" xfId="6" applyNumberFormat="1" applyFont="1" applyFill="1" applyBorder="1" applyAlignment="1">
      <alignment horizontal="right" vertical="top"/>
    </xf>
    <xf numFmtId="164" fontId="7" fillId="3" borderId="8" xfId="6" applyNumberFormat="1" applyFont="1" applyFill="1" applyBorder="1" applyAlignment="1">
      <alignment horizontal="right" vertical="top"/>
    </xf>
    <xf numFmtId="49" fontId="3" fillId="3" borderId="2" xfId="6" applyNumberFormat="1" applyFont="1" applyFill="1" applyBorder="1" applyAlignment="1">
      <alignment horizontal="right" vertical="top" wrapText="1"/>
    </xf>
    <xf numFmtId="49" fontId="3" fillId="3" borderId="22" xfId="6" applyNumberFormat="1" applyFont="1" applyFill="1" applyBorder="1" applyAlignment="1">
      <alignment horizontal="right" vertical="top" wrapText="1"/>
    </xf>
    <xf numFmtId="49" fontId="7" fillId="3" borderId="49" xfId="6" applyNumberFormat="1" applyFont="1" applyFill="1" applyBorder="1" applyAlignment="1">
      <alignment horizontal="left" vertical="top" wrapText="1" indent="2"/>
    </xf>
    <xf numFmtId="164" fontId="7" fillId="3" borderId="50" xfId="6" applyNumberFormat="1" applyFont="1" applyFill="1" applyBorder="1" applyAlignment="1">
      <alignment horizontal="right" vertical="top"/>
    </xf>
    <xf numFmtId="164" fontId="7" fillId="3" borderId="54" xfId="6" applyNumberFormat="1" applyFont="1" applyFill="1" applyBorder="1" applyAlignment="1">
      <alignment horizontal="right" vertical="top"/>
    </xf>
    <xf numFmtId="0" fontId="7" fillId="4" borderId="47" xfId="3" applyFont="1" applyFill="1" applyBorder="1" applyAlignment="1">
      <alignment horizontal="left" vertical="top" wrapText="1"/>
    </xf>
    <xf numFmtId="164" fontId="7" fillId="4" borderId="1" xfId="6" applyNumberFormat="1" applyFont="1" applyFill="1" applyBorder="1" applyAlignment="1">
      <alignment horizontal="right" vertical="top"/>
    </xf>
    <xf numFmtId="164" fontId="7" fillId="4" borderId="8" xfId="6" applyNumberFormat="1" applyFont="1" applyFill="1" applyBorder="1" applyAlignment="1">
      <alignment horizontal="right" vertical="top"/>
    </xf>
    <xf numFmtId="0" fontId="7" fillId="4" borderId="55" xfId="3" applyFont="1" applyFill="1" applyBorder="1" applyAlignment="1">
      <alignment horizontal="left" vertical="top" wrapText="1"/>
    </xf>
    <xf numFmtId="164" fontId="7" fillId="4" borderId="44" xfId="6" applyNumberFormat="1" applyFont="1" applyFill="1" applyBorder="1" applyAlignment="1">
      <alignment horizontal="right" vertical="top"/>
    </xf>
    <xf numFmtId="164" fontId="7" fillId="4" borderId="56" xfId="6" applyNumberFormat="1" applyFont="1" applyFill="1" applyBorder="1" applyAlignment="1">
      <alignment horizontal="right" vertical="top"/>
    </xf>
    <xf numFmtId="0" fontId="7" fillId="4" borderId="29" xfId="3" applyFont="1" applyFill="1" applyBorder="1" applyAlignment="1">
      <alignment horizontal="left" vertical="top" wrapText="1" indent="2"/>
    </xf>
    <xf numFmtId="164" fontId="7" fillId="4" borderId="30" xfId="6" applyNumberFormat="1" applyFont="1" applyFill="1" applyBorder="1" applyAlignment="1">
      <alignment horizontal="right" vertical="top"/>
    </xf>
    <xf numFmtId="164" fontId="7" fillId="4" borderId="31" xfId="6" applyNumberFormat="1" applyFont="1" applyFill="1" applyBorder="1" applyAlignment="1">
      <alignment horizontal="right" vertical="top"/>
    </xf>
    <xf numFmtId="0" fontId="7" fillId="4" borderId="10" xfId="3" applyFont="1" applyFill="1" applyBorder="1" applyAlignment="1">
      <alignment horizontal="left" vertical="top" wrapText="1" indent="2"/>
    </xf>
    <xf numFmtId="164" fontId="7" fillId="4" borderId="3" xfId="6" applyNumberFormat="1" applyFont="1" applyFill="1" applyBorder="1" applyAlignment="1">
      <alignment horizontal="right" vertical="top"/>
    </xf>
    <xf numFmtId="164" fontId="7" fillId="4" borderId="9" xfId="6" applyNumberFormat="1" applyFont="1" applyFill="1" applyBorder="1" applyAlignment="1">
      <alignment horizontal="right" vertical="top"/>
    </xf>
    <xf numFmtId="0" fontId="7" fillId="4" borderId="49" xfId="3" applyFont="1" applyFill="1" applyBorder="1" applyAlignment="1">
      <alignment horizontal="left" vertical="top" wrapText="1" indent="2"/>
    </xf>
    <xf numFmtId="164" fontId="7" fillId="4" borderId="50" xfId="6" applyNumberFormat="1" applyFont="1" applyFill="1" applyBorder="1" applyAlignment="1">
      <alignment horizontal="right" vertical="top"/>
    </xf>
    <xf numFmtId="164" fontId="7" fillId="4" borderId="54" xfId="6" applyNumberFormat="1" applyFont="1" applyFill="1" applyBorder="1" applyAlignment="1">
      <alignment horizontal="right" vertical="top"/>
    </xf>
    <xf numFmtId="164" fontId="7" fillId="5" borderId="1" xfId="6" applyNumberFormat="1" applyFont="1" applyFill="1" applyBorder="1" applyAlignment="1">
      <alignment horizontal="right" vertical="top"/>
    </xf>
    <xf numFmtId="164" fontId="7" fillId="5" borderId="26" xfId="6" applyNumberFormat="1" applyFont="1" applyFill="1" applyBorder="1" applyAlignment="1">
      <alignment horizontal="right" vertical="top"/>
    </xf>
    <xf numFmtId="164" fontId="7" fillId="5" borderId="7" xfId="6" applyNumberFormat="1" applyFont="1" applyFill="1" applyBorder="1" applyAlignment="1">
      <alignment horizontal="right" vertical="top"/>
    </xf>
    <xf numFmtId="0" fontId="7" fillId="5" borderId="55" xfId="3" applyFont="1" applyFill="1" applyBorder="1" applyAlignment="1">
      <alignment horizontal="left" vertical="top" wrapText="1"/>
    </xf>
    <xf numFmtId="164" fontId="7" fillId="5" borderId="2" xfId="6" applyNumberFormat="1" applyFont="1" applyFill="1" applyBorder="1" applyAlignment="1">
      <alignment vertical="top"/>
    </xf>
    <xf numFmtId="164" fontId="7" fillId="5" borderId="35" xfId="6" applyNumberFormat="1" applyFont="1" applyFill="1" applyBorder="1" applyAlignment="1">
      <alignment vertical="top"/>
    </xf>
    <xf numFmtId="164" fontId="7" fillId="5" borderId="36" xfId="6" applyNumberFormat="1" applyFont="1" applyFill="1" applyBorder="1" applyAlignment="1">
      <alignment vertical="top"/>
    </xf>
    <xf numFmtId="0" fontId="7" fillId="5" borderId="57" xfId="3" applyFont="1" applyFill="1" applyBorder="1" applyAlignment="1">
      <alignment horizontal="left" vertical="top" wrapText="1" indent="2"/>
    </xf>
    <xf numFmtId="164" fontId="7" fillId="5" borderId="32" xfId="6" applyNumberFormat="1" applyFont="1" applyFill="1" applyBorder="1" applyAlignment="1">
      <alignment horizontal="right" vertical="top"/>
    </xf>
    <xf numFmtId="164" fontId="7" fillId="5" borderId="39" xfId="6" applyNumberFormat="1" applyFont="1" applyFill="1" applyBorder="1" applyAlignment="1">
      <alignment horizontal="right" vertical="top"/>
    </xf>
    <xf numFmtId="164" fontId="7" fillId="5" borderId="40" xfId="6" applyNumberFormat="1" applyFont="1" applyFill="1" applyBorder="1" applyAlignment="1">
      <alignment horizontal="right" vertical="top"/>
    </xf>
    <xf numFmtId="0" fontId="7" fillId="5" borderId="29" xfId="3" applyFont="1" applyFill="1" applyBorder="1" applyAlignment="1">
      <alignment horizontal="left" vertical="top" wrapText="1" indent="2"/>
    </xf>
    <xf numFmtId="164" fontId="7" fillId="5" borderId="53" xfId="6" applyNumberFormat="1" applyFont="1" applyFill="1" applyBorder="1" applyAlignment="1">
      <alignment horizontal="right" vertical="top"/>
    </xf>
    <xf numFmtId="164" fontId="7" fillId="5" borderId="58" xfId="6" applyNumberFormat="1" applyFont="1" applyFill="1" applyBorder="1" applyAlignment="1">
      <alignment horizontal="right" vertical="top"/>
    </xf>
    <xf numFmtId="164" fontId="7" fillId="5" borderId="59" xfId="6" applyNumberFormat="1" applyFont="1" applyFill="1" applyBorder="1" applyAlignment="1">
      <alignment horizontal="right" vertical="top"/>
    </xf>
    <xf numFmtId="0" fontId="7" fillId="5" borderId="19" xfId="3" applyFont="1" applyFill="1" applyBorder="1" applyAlignment="1">
      <alignment vertical="top" wrapText="1"/>
    </xf>
    <xf numFmtId="164" fontId="7" fillId="6" borderId="16" xfId="3" applyNumberFormat="1" applyFont="1" applyFill="1" applyBorder="1" applyAlignment="1">
      <alignment vertical="top" wrapText="1"/>
    </xf>
    <xf numFmtId="164" fontId="7" fillId="6" borderId="2" xfId="3" applyNumberFormat="1" applyFont="1" applyFill="1" applyBorder="1" applyAlignment="1">
      <alignment vertical="top" wrapText="1"/>
    </xf>
    <xf numFmtId="164" fontId="7" fillId="6" borderId="35" xfId="3" applyNumberFormat="1" applyFont="1" applyFill="1" applyBorder="1" applyAlignment="1">
      <alignment vertical="top" wrapText="1"/>
    </xf>
    <xf numFmtId="164" fontId="7" fillId="6" borderId="36" xfId="3" applyNumberFormat="1" applyFont="1" applyFill="1" applyBorder="1" applyAlignment="1">
      <alignment vertical="top" wrapText="1"/>
    </xf>
    <xf numFmtId="0" fontId="7" fillId="5" borderId="60" xfId="3" applyFont="1" applyFill="1" applyBorder="1" applyAlignment="1">
      <alignment horizontal="left" vertical="top" wrapText="1"/>
    </xf>
    <xf numFmtId="164" fontId="7" fillId="6" borderId="45" xfId="3" applyNumberFormat="1" applyFont="1" applyFill="1" applyBorder="1" applyAlignment="1">
      <alignment horizontal="left" vertical="top" wrapText="1"/>
    </xf>
    <xf numFmtId="164" fontId="7" fillId="6" borderId="44" xfId="3" applyNumberFormat="1" applyFont="1" applyFill="1" applyBorder="1" applyAlignment="1">
      <alignment horizontal="left" vertical="top" wrapText="1"/>
    </xf>
    <xf numFmtId="164" fontId="7" fillId="6" borderId="61" xfId="3" applyNumberFormat="1" applyFont="1" applyFill="1" applyBorder="1" applyAlignment="1">
      <alignment horizontal="left" vertical="top" wrapText="1"/>
    </xf>
    <xf numFmtId="164" fontId="7" fillId="6" borderId="62" xfId="3" applyNumberFormat="1" applyFont="1" applyFill="1" applyBorder="1" applyAlignment="1">
      <alignment horizontal="left" vertical="top" wrapText="1"/>
    </xf>
    <xf numFmtId="0" fontId="7" fillId="5" borderId="63" xfId="3" applyFont="1" applyFill="1" applyBorder="1" applyAlignment="1">
      <alignment horizontal="left" vertical="top" wrapText="1" indent="2"/>
    </xf>
    <xf numFmtId="164" fontId="7" fillId="6" borderId="64" xfId="3" applyNumberFormat="1" applyFont="1" applyFill="1" applyBorder="1" applyAlignment="1">
      <alignment vertical="top" wrapText="1"/>
    </xf>
    <xf numFmtId="164" fontId="7" fillId="6" borderId="32" xfId="3" applyNumberFormat="1" applyFont="1" applyFill="1" applyBorder="1" applyAlignment="1">
      <alignment vertical="top" wrapText="1"/>
    </xf>
    <xf numFmtId="164" fontId="7" fillId="6" borderId="39" xfId="3" applyNumberFormat="1" applyFont="1" applyFill="1" applyBorder="1" applyAlignment="1">
      <alignment vertical="top" wrapText="1"/>
    </xf>
    <xf numFmtId="164" fontId="7" fillId="6" borderId="40" xfId="3" applyNumberFormat="1" applyFont="1" applyFill="1" applyBorder="1" applyAlignment="1">
      <alignment vertical="top" wrapText="1"/>
    </xf>
    <xf numFmtId="0" fontId="7" fillId="5" borderId="65" xfId="3" applyFont="1" applyFill="1" applyBorder="1" applyAlignment="1">
      <alignment horizontal="left" vertical="top" wrapText="1" indent="2"/>
    </xf>
    <xf numFmtId="164" fontId="7" fillId="6" borderId="66" xfId="3" applyNumberFormat="1" applyFont="1" applyFill="1" applyBorder="1" applyAlignment="1">
      <alignment vertical="top" wrapText="1"/>
    </xf>
    <xf numFmtId="164" fontId="7" fillId="6" borderId="33" xfId="3" applyNumberFormat="1" applyFont="1" applyFill="1" applyBorder="1" applyAlignment="1">
      <alignment vertical="top" wrapText="1"/>
    </xf>
    <xf numFmtId="0" fontId="7" fillId="5" borderId="65" xfId="3" applyFont="1" applyFill="1" applyBorder="1" applyAlignment="1">
      <alignment horizontal="left" vertical="top" wrapText="1" indent="3"/>
    </xf>
    <xf numFmtId="164" fontId="7" fillId="6" borderId="21" xfId="3" applyNumberFormat="1" applyFont="1" applyFill="1" applyBorder="1" applyAlignment="1">
      <alignment vertical="top" wrapText="1"/>
    </xf>
    <xf numFmtId="164" fontId="7" fillId="6" borderId="3" xfId="3" applyNumberFormat="1" applyFont="1" applyFill="1" applyBorder="1" applyAlignment="1">
      <alignment vertical="top" wrapText="1"/>
    </xf>
    <xf numFmtId="164" fontId="7" fillId="6" borderId="48" xfId="3" applyNumberFormat="1" applyFont="1" applyFill="1" applyBorder="1" applyAlignment="1">
      <alignment vertical="top" wrapText="1"/>
    </xf>
    <xf numFmtId="164" fontId="7" fillId="6" borderId="6" xfId="3" applyNumberFormat="1" applyFont="1" applyFill="1" applyBorder="1" applyAlignment="1">
      <alignment vertical="top" wrapText="1"/>
    </xf>
    <xf numFmtId="0" fontId="7" fillId="5" borderId="19" xfId="3" applyFont="1" applyFill="1" applyBorder="1" applyAlignment="1">
      <alignment horizontal="left" vertical="top" wrapText="1"/>
    </xf>
    <xf numFmtId="164" fontId="7" fillId="6" borderId="18" xfId="3" applyNumberFormat="1" applyFont="1" applyFill="1" applyBorder="1" applyAlignment="1">
      <alignment horizontal="right" vertical="top" wrapText="1"/>
    </xf>
    <xf numFmtId="164" fontId="7" fillId="6" borderId="1" xfId="3" applyNumberFormat="1" applyFont="1" applyFill="1" applyBorder="1" applyAlignment="1">
      <alignment horizontal="right" vertical="top" wrapText="1"/>
    </xf>
    <xf numFmtId="164" fontId="7" fillId="6" borderId="26" xfId="3" applyNumberFormat="1" applyFont="1" applyFill="1" applyBorder="1" applyAlignment="1">
      <alignment horizontal="right" vertical="top" wrapText="1"/>
    </xf>
    <xf numFmtId="164" fontId="7" fillId="6" borderId="7" xfId="3" applyNumberFormat="1" applyFont="1" applyFill="1" applyBorder="1" applyAlignment="1">
      <alignment horizontal="right" vertical="top" wrapText="1"/>
    </xf>
    <xf numFmtId="164" fontId="7" fillId="6" borderId="45" xfId="3" applyNumberFormat="1" applyFont="1" applyFill="1" applyBorder="1" applyAlignment="1">
      <alignment horizontal="right" vertical="top" wrapText="1"/>
    </xf>
    <xf numFmtId="164" fontId="7" fillId="6" borderId="44" xfId="3" applyNumberFormat="1" applyFont="1" applyFill="1" applyBorder="1" applyAlignment="1">
      <alignment horizontal="right" vertical="top" wrapText="1"/>
    </xf>
    <xf numFmtId="164" fontId="7" fillId="6" borderId="61" xfId="3" applyNumberFormat="1" applyFont="1" applyFill="1" applyBorder="1" applyAlignment="1">
      <alignment horizontal="right" vertical="top" wrapText="1"/>
    </xf>
    <xf numFmtId="164" fontId="7" fillId="6" borderId="62" xfId="3" applyNumberFormat="1" applyFont="1" applyFill="1" applyBorder="1" applyAlignment="1">
      <alignment horizontal="right" vertical="top" wrapText="1"/>
    </xf>
    <xf numFmtId="164" fontId="7" fillId="6" borderId="67" xfId="3" applyNumberFormat="1" applyFont="1" applyFill="1" applyBorder="1" applyAlignment="1">
      <alignment horizontal="right" vertical="top" wrapText="1"/>
    </xf>
    <xf numFmtId="164" fontId="7" fillId="6" borderId="30" xfId="3" applyNumberFormat="1" applyFont="1" applyFill="1" applyBorder="1" applyAlignment="1">
      <alignment horizontal="right" vertical="top" wrapText="1"/>
    </xf>
    <xf numFmtId="164" fontId="7" fillId="6" borderId="37" xfId="3" applyNumberFormat="1" applyFont="1" applyFill="1" applyBorder="1" applyAlignment="1">
      <alignment horizontal="right" vertical="top" wrapText="1"/>
    </xf>
    <xf numFmtId="164" fontId="7" fillId="6" borderId="38" xfId="3" applyNumberFormat="1" applyFont="1" applyFill="1" applyBorder="1" applyAlignment="1">
      <alignment horizontal="right" vertical="top" wrapText="1"/>
    </xf>
    <xf numFmtId="0" fontId="7" fillId="5" borderId="34" xfId="3" applyFont="1" applyFill="1" applyBorder="1" applyAlignment="1">
      <alignment horizontal="left" vertical="top" wrapText="1" indent="2"/>
    </xf>
    <xf numFmtId="165" fontId="7" fillId="6" borderId="41" xfId="3" applyNumberFormat="1" applyFont="1" applyFill="1" applyBorder="1" applyAlignment="1">
      <alignment horizontal="right" vertical="top" wrapText="1"/>
    </xf>
    <xf numFmtId="165" fontId="7" fillId="6" borderId="42" xfId="3" applyNumberFormat="1" applyFont="1" applyFill="1" applyBorder="1" applyAlignment="1">
      <alignment horizontal="right" vertical="top" wrapText="1"/>
    </xf>
    <xf numFmtId="165" fontId="7" fillId="6" borderId="43" xfId="3" applyNumberFormat="1" applyFont="1" applyFill="1" applyBorder="1" applyAlignment="1">
      <alignment horizontal="right" vertical="top" wrapText="1"/>
    </xf>
    <xf numFmtId="164" fontId="7" fillId="6" borderId="16" xfId="3" applyNumberFormat="1" applyFont="1" applyFill="1" applyBorder="1" applyAlignment="1">
      <alignment horizontal="right" vertical="top" wrapText="1"/>
    </xf>
    <xf numFmtId="164" fontId="7" fillId="6" borderId="22" xfId="3" applyNumberFormat="1" applyFont="1" applyFill="1" applyBorder="1" applyAlignment="1">
      <alignment horizontal="right" vertical="top" wrapText="1"/>
    </xf>
    <xf numFmtId="164" fontId="7" fillId="6" borderId="56" xfId="3" applyNumberFormat="1" applyFont="1" applyFill="1" applyBorder="1" applyAlignment="1">
      <alignment horizontal="right" vertical="top" wrapText="1"/>
    </xf>
    <xf numFmtId="164" fontId="7" fillId="6" borderId="31" xfId="3" applyNumberFormat="1" applyFont="1" applyFill="1" applyBorder="1" applyAlignment="1">
      <alignment horizontal="right" vertical="top" wrapText="1"/>
    </xf>
    <xf numFmtId="0" fontId="7" fillId="5" borderId="68" xfId="3" applyFont="1" applyFill="1" applyBorder="1" applyAlignment="1">
      <alignment horizontal="left" vertical="top" wrapText="1" indent="2"/>
    </xf>
    <xf numFmtId="166" fontId="7" fillId="6" borderId="67" xfId="5" applyNumberFormat="1" applyFont="1" applyFill="1" applyBorder="1" applyAlignment="1">
      <alignment horizontal="right" vertical="top" wrapText="1"/>
    </xf>
    <xf numFmtId="166" fontId="7" fillId="6" borderId="31" xfId="5" applyNumberFormat="1" applyFont="1" applyFill="1" applyBorder="1" applyAlignment="1">
      <alignment horizontal="right" vertical="top" wrapText="1"/>
    </xf>
    <xf numFmtId="0" fontId="12" fillId="0" borderId="0" xfId="3" applyFont="1"/>
    <xf numFmtId="4" fontId="7" fillId="6" borderId="45" xfId="3" applyNumberFormat="1" applyFont="1" applyFill="1" applyBorder="1" applyAlignment="1">
      <alignment horizontal="right" vertical="top" wrapText="1"/>
    </xf>
    <xf numFmtId="4" fontId="7" fillId="6" borderId="56" xfId="3" applyNumberFormat="1" applyFont="1" applyFill="1" applyBorder="1" applyAlignment="1">
      <alignment horizontal="right" vertical="top" wrapText="1"/>
    </xf>
    <xf numFmtId="0" fontId="7" fillId="5" borderId="69" xfId="3" applyFont="1" applyFill="1" applyBorder="1" applyAlignment="1">
      <alignment horizontal="left" vertical="top" wrapText="1" indent="2"/>
    </xf>
    <xf numFmtId="4" fontId="7" fillId="6" borderId="67" xfId="3" applyNumberFormat="1" applyFont="1" applyFill="1" applyBorder="1" applyAlignment="1">
      <alignment horizontal="right" vertical="top" wrapText="1"/>
    </xf>
    <xf numFmtId="4" fontId="7" fillId="6" borderId="31" xfId="3" applyNumberFormat="1" applyFont="1" applyFill="1" applyBorder="1" applyAlignment="1">
      <alignment horizontal="right" vertical="top" wrapText="1"/>
    </xf>
    <xf numFmtId="0" fontId="7" fillId="7" borderId="57" xfId="3" applyFont="1" applyFill="1" applyBorder="1" applyAlignment="1">
      <alignment horizontal="left" vertical="top" wrapText="1" indent="2"/>
    </xf>
    <xf numFmtId="164" fontId="7" fillId="8" borderId="44" xfId="3" applyNumberFormat="1" applyFont="1" applyFill="1" applyBorder="1" applyAlignment="1">
      <alignment horizontal="right" vertical="top" wrapText="1"/>
    </xf>
    <xf numFmtId="164" fontId="7" fillId="8" borderId="61" xfId="3" applyNumberFormat="1" applyFont="1" applyFill="1" applyBorder="1" applyAlignment="1">
      <alignment horizontal="right" vertical="top" wrapText="1"/>
    </xf>
    <xf numFmtId="164" fontId="7" fillId="8" borderId="62" xfId="3" applyNumberFormat="1" applyFont="1" applyFill="1" applyBorder="1" applyAlignment="1">
      <alignment horizontal="right" vertical="top" wrapText="1"/>
    </xf>
    <xf numFmtId="0" fontId="7" fillId="7" borderId="49" xfId="3" applyFont="1" applyFill="1" applyBorder="1" applyAlignment="1">
      <alignment horizontal="left" vertical="top" wrapText="1" indent="2"/>
    </xf>
    <xf numFmtId="164" fontId="7" fillId="8" borderId="50" xfId="3" applyNumberFormat="1" applyFont="1" applyFill="1" applyBorder="1" applyAlignment="1">
      <alignment horizontal="right" vertical="top" wrapText="1"/>
    </xf>
    <xf numFmtId="164" fontId="7" fillId="8" borderId="70" xfId="3" applyNumberFormat="1" applyFont="1" applyFill="1" applyBorder="1" applyAlignment="1">
      <alignment horizontal="right" vertical="top" wrapText="1"/>
    </xf>
    <xf numFmtId="164" fontId="7" fillId="8" borderId="51" xfId="3" applyNumberFormat="1" applyFont="1" applyFill="1" applyBorder="1" applyAlignment="1">
      <alignment horizontal="right" vertical="top" wrapText="1"/>
    </xf>
    <xf numFmtId="164" fontId="7" fillId="0" borderId="0" xfId="3" applyNumberFormat="1" applyFont="1" applyFill="1" applyBorder="1" applyAlignment="1">
      <alignment horizontal="left" vertical="top" wrapText="1"/>
    </xf>
    <xf numFmtId="164" fontId="7" fillId="0" borderId="0" xfId="3" applyNumberFormat="1" applyFont="1" applyFill="1" applyBorder="1" applyAlignment="1">
      <alignment horizontal="center" vertical="top" wrapText="1"/>
    </xf>
    <xf numFmtId="0" fontId="7" fillId="0" borderId="0" xfId="3" applyFont="1" applyFill="1" applyAlignment="1">
      <alignment wrapText="1"/>
    </xf>
    <xf numFmtId="3" fontId="7" fillId="0" borderId="0" xfId="3" applyNumberFormat="1" applyFont="1"/>
    <xf numFmtId="0" fontId="7" fillId="0" borderId="0" xfId="3" applyFont="1" applyAlignment="1">
      <alignment wrapText="1"/>
    </xf>
    <xf numFmtId="0" fontId="7" fillId="0" borderId="0" xfId="3" applyFont="1" applyFill="1" applyAlignment="1">
      <alignment wrapText="1"/>
    </xf>
    <xf numFmtId="0" fontId="7" fillId="0" borderId="0" xfId="3" applyFont="1" applyFill="1"/>
    <xf numFmtId="0" fontId="7" fillId="0" borderId="0" xfId="3" applyFont="1"/>
    <xf numFmtId="0" fontId="7" fillId="4" borderId="27" xfId="3" applyFont="1" applyFill="1" applyBorder="1" applyAlignment="1">
      <alignment horizontal="left" vertical="top" wrapText="1"/>
    </xf>
    <xf numFmtId="0" fontId="7" fillId="5" borderId="27" xfId="3" applyFont="1" applyFill="1" applyBorder="1" applyAlignment="1">
      <alignment vertical="top" wrapText="1"/>
    </xf>
    <xf numFmtId="164" fontId="13" fillId="0" borderId="0" xfId="3" applyNumberFormat="1" applyFont="1" applyFill="1" applyBorder="1" applyAlignment="1">
      <alignment horizontal="left" vertical="top" wrapText="1"/>
    </xf>
    <xf numFmtId="0" fontId="13" fillId="0" borderId="0" xfId="3" applyFont="1" applyBorder="1"/>
    <xf numFmtId="164" fontId="7" fillId="0" borderId="0" xfId="3" applyNumberFormat="1" applyFont="1" applyFill="1" applyBorder="1" applyAlignment="1">
      <alignment vertical="top" wrapText="1"/>
    </xf>
    <xf numFmtId="0" fontId="7" fillId="0" borderId="0" xfId="3" applyFont="1" applyFill="1" applyBorder="1" applyAlignment="1">
      <alignment horizontal="left" vertical="top" wrapText="1"/>
    </xf>
    <xf numFmtId="164" fontId="7" fillId="0" borderId="0" xfId="3" applyNumberFormat="1" applyFont="1" applyFill="1" applyBorder="1" applyAlignment="1">
      <alignment horizontal="right" vertical="top" wrapText="1"/>
    </xf>
    <xf numFmtId="165" fontId="7" fillId="0" borderId="0" xfId="3" applyNumberFormat="1" applyFont="1" applyFill="1" applyBorder="1" applyAlignment="1">
      <alignment horizontal="right" vertical="top" wrapText="1"/>
    </xf>
    <xf numFmtId="0" fontId="14" fillId="4" borderId="44" xfId="0" applyFont="1" applyFill="1" applyBorder="1" applyAlignment="1">
      <alignment vertical="top"/>
    </xf>
    <xf numFmtId="0" fontId="14" fillId="4" borderId="56" xfId="0" applyFont="1" applyFill="1" applyBorder="1" applyAlignment="1">
      <alignment vertical="top"/>
    </xf>
    <xf numFmtId="0" fontId="7" fillId="0" borderId="0" xfId="3" applyFont="1" applyFill="1" applyAlignment="1">
      <alignment wrapText="1"/>
    </xf>
    <xf numFmtId="0" fontId="7" fillId="0" borderId="0" xfId="3" applyFont="1" applyFill="1" applyAlignment="1">
      <alignment horizontal="left" wrapText="1"/>
    </xf>
    <xf numFmtId="0" fontId="7" fillId="0" borderId="0" xfId="3" applyFont="1" applyFill="1"/>
    <xf numFmtId="0" fontId="3" fillId="0" borderId="4" xfId="3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4" borderId="27" xfId="3" applyFont="1" applyFill="1" applyBorder="1" applyAlignment="1">
      <alignment horizontal="left" vertical="top" wrapText="1"/>
    </xf>
    <xf numFmtId="0" fontId="7" fillId="4" borderId="17" xfId="3" applyFont="1" applyFill="1" applyBorder="1" applyAlignment="1">
      <alignment horizontal="left" vertical="top" wrapText="1"/>
    </xf>
    <xf numFmtId="0" fontId="7" fillId="4" borderId="8" xfId="3" applyFont="1" applyFill="1" applyBorder="1" applyAlignment="1">
      <alignment horizontal="left" vertical="top" wrapText="1"/>
    </xf>
    <xf numFmtId="0" fontId="3" fillId="5" borderId="23" xfId="3" applyFont="1" applyFill="1" applyBorder="1" applyAlignment="1">
      <alignment vertical="top" wrapText="1"/>
    </xf>
    <xf numFmtId="0" fontId="3" fillId="5" borderId="4" xfId="3" applyFont="1" applyFill="1" applyBorder="1" applyAlignment="1">
      <alignment vertical="top" wrapText="1"/>
    </xf>
    <xf numFmtId="0" fontId="3" fillId="5" borderId="5" xfId="3" applyFont="1" applyFill="1" applyBorder="1" applyAlignment="1">
      <alignment vertical="top" wrapText="1"/>
    </xf>
    <xf numFmtId="0" fontId="7" fillId="5" borderId="27" xfId="3" applyFont="1" applyFill="1" applyBorder="1" applyAlignment="1">
      <alignment vertical="top" wrapText="1"/>
    </xf>
    <xf numFmtId="0" fontId="7" fillId="5" borderId="17" xfId="3" applyFont="1" applyFill="1" applyBorder="1" applyAlignment="1">
      <alignment vertical="top" wrapText="1"/>
    </xf>
    <xf numFmtId="0" fontId="7" fillId="5" borderId="8" xfId="3" applyFont="1" applyFill="1" applyBorder="1" applyAlignment="1">
      <alignment vertical="top" wrapText="1"/>
    </xf>
    <xf numFmtId="0" fontId="7" fillId="5" borderId="27" xfId="3" applyFont="1" applyFill="1" applyBorder="1" applyAlignment="1">
      <alignment horizontal="left" vertical="top" wrapText="1"/>
    </xf>
    <xf numFmtId="0" fontId="7" fillId="5" borderId="17" xfId="3" applyFont="1" applyFill="1" applyBorder="1" applyAlignment="1">
      <alignment horizontal="left" vertical="top" wrapText="1"/>
    </xf>
    <xf numFmtId="0" fontId="7" fillId="5" borderId="8" xfId="3" applyFont="1" applyFill="1" applyBorder="1" applyAlignment="1">
      <alignment horizontal="left" vertical="top" wrapText="1"/>
    </xf>
    <xf numFmtId="0" fontId="3" fillId="7" borderId="27" xfId="3" applyFont="1" applyFill="1" applyBorder="1" applyAlignment="1">
      <alignment vertical="top" wrapText="1"/>
    </xf>
    <xf numFmtId="0" fontId="3" fillId="7" borderId="17" xfId="3" applyFont="1" applyFill="1" applyBorder="1" applyAlignment="1">
      <alignment vertical="top" wrapText="1"/>
    </xf>
    <xf numFmtId="0" fontId="3" fillId="7" borderId="8" xfId="3" applyFont="1" applyFill="1" applyBorder="1" applyAlignment="1">
      <alignment vertical="top" wrapText="1"/>
    </xf>
    <xf numFmtId="0" fontId="7" fillId="0" borderId="0" xfId="3" applyFont="1"/>
    <xf numFmtId="0" fontId="6" fillId="0" borderId="0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3" borderId="23" xfId="3" applyFont="1" applyFill="1" applyBorder="1" applyAlignment="1">
      <alignment horizontal="left" vertical="top"/>
    </xf>
    <xf numFmtId="0" fontId="3" fillId="3" borderId="4" xfId="3" applyFont="1" applyFill="1" applyBorder="1" applyAlignment="1">
      <alignment horizontal="left" vertical="top"/>
    </xf>
    <xf numFmtId="0" fontId="3" fillId="3" borderId="5" xfId="3" applyFont="1" applyFill="1" applyBorder="1" applyAlignment="1">
      <alignment horizontal="left" vertical="top"/>
    </xf>
    <xf numFmtId="0" fontId="3" fillId="4" borderId="23" xfId="3" applyFont="1" applyFill="1" applyBorder="1" applyAlignment="1">
      <alignment vertical="top" wrapText="1"/>
    </xf>
    <xf numFmtId="0" fontId="3" fillId="4" borderId="4" xfId="3" applyFont="1" applyFill="1" applyBorder="1" applyAlignment="1">
      <alignment vertical="top" wrapText="1"/>
    </xf>
    <xf numFmtId="0" fontId="3" fillId="4" borderId="5" xfId="3" applyFont="1" applyFill="1" applyBorder="1" applyAlignment="1">
      <alignment vertical="top" wrapText="1"/>
    </xf>
  </cellXfs>
  <cellStyles count="7">
    <cellStyle name="Обычный" xfId="0" builtinId="0"/>
    <cellStyle name="Обычный 2" xfId="4"/>
    <cellStyle name="Обычный 3" xfId="3"/>
    <cellStyle name="Обычный 5" xfId="2"/>
    <cellStyle name="Обычный 7" xfId="1"/>
    <cellStyle name="Обычный_Таблицы в годовой_2012_окончат версия" xfId="6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iodfsdnps.vip.cbr.ru\dnps\&#1056;&#1072;&#1079;&#1074;&#1080;&#1090;&#1080;&#1077;%20&#1088;&#1086;&#1079;&#1085;&#1080;&#1095;&#1085;&#1099;&#1093;%20&#1087;&#1083;&#1072;&#1090;&#1077;&#1078;&#1077;&#1081;\&#1055;&#1083;&#1072;&#1090;&#1077;&#1078;&#1085;&#1099;&#1077;%20&#1082;&#1072;&#1088;&#1090;&#1099;\&#1050;&#1086;&#1088;&#1086;&#1083;&#1077;&#1074;&#1072;\&#1055;&#1072;&#1087;&#1082;&#1072;%20&#1060;_250\&#1058;&#1072;&#1073;&#1083;&#1080;&#1094;&#1099;%20&#1076;&#1083;&#1103;%20&#1089;&#1072;&#1081;&#1090;&#1072;%20&#1041;&#1056;%20&#1079;&#1072;%203%20&#1082;&#1074;&#1072;&#1088;&#1090;&#1072;&#1083;%202012\&#1090;&#1072;&#1073;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9 (01_1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14"/>
  <sheetViews>
    <sheetView tabSelected="1" zoomScale="120" zoomScaleNormal="12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J1"/>
    </sheetView>
  </sheetViews>
  <sheetFormatPr defaultColWidth="8.7109375" defaultRowHeight="12" x14ac:dyDescent="0.2"/>
  <cols>
    <col min="1" max="1" width="63.85546875" style="1" customWidth="1"/>
    <col min="2" max="3" width="22.7109375" style="1" customWidth="1"/>
    <col min="4" max="4" width="22.7109375" style="193" customWidth="1"/>
    <col min="5" max="5" width="22.7109375" style="1" customWidth="1"/>
    <col min="6" max="10" width="12.7109375" style="1" customWidth="1"/>
    <col min="11" max="16384" width="8.7109375" style="1"/>
  </cols>
  <sheetData>
    <row r="1" spans="1:11" ht="18" customHeight="1" thickBot="1" x14ac:dyDescent="0.25">
      <c r="A1" s="225" t="s">
        <v>6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1" ht="15" customHeight="1" x14ac:dyDescent="0.2">
      <c r="A2" s="226"/>
      <c r="B2" s="207" t="s">
        <v>5</v>
      </c>
      <c r="C2" s="207"/>
      <c r="D2" s="207"/>
      <c r="E2" s="208"/>
      <c r="F2" s="228" t="s">
        <v>4</v>
      </c>
      <c r="G2" s="207"/>
      <c r="H2" s="207"/>
      <c r="I2" s="207"/>
      <c r="J2" s="229"/>
    </row>
    <row r="3" spans="1:11" ht="12.75" thickBot="1" x14ac:dyDescent="0.25">
      <c r="A3" s="227"/>
      <c r="B3" s="2" t="s">
        <v>3</v>
      </c>
      <c r="C3" s="2" t="s">
        <v>2</v>
      </c>
      <c r="D3" s="2" t="s">
        <v>1</v>
      </c>
      <c r="E3" s="2" t="s">
        <v>75</v>
      </c>
      <c r="F3" s="2" t="s">
        <v>3</v>
      </c>
      <c r="G3" s="2" t="s">
        <v>2</v>
      </c>
      <c r="H3" s="2" t="s">
        <v>1</v>
      </c>
      <c r="I3" s="2" t="s">
        <v>0</v>
      </c>
      <c r="J3" s="3" t="s">
        <v>7</v>
      </c>
    </row>
    <row r="4" spans="1:11" x14ac:dyDescent="0.2">
      <c r="A4" s="4" t="s">
        <v>8</v>
      </c>
      <c r="B4" s="5"/>
      <c r="C4" s="5"/>
      <c r="D4" s="5"/>
      <c r="E4" s="5"/>
      <c r="F4" s="6"/>
      <c r="G4" s="5"/>
      <c r="H4" s="5"/>
      <c r="I4" s="5"/>
      <c r="J4" s="7"/>
    </row>
    <row r="5" spans="1:11" s="11" customFormat="1" x14ac:dyDescent="0.2">
      <c r="A5" s="8" t="s">
        <v>9</v>
      </c>
      <c r="B5" s="9">
        <v>352</v>
      </c>
      <c r="C5" s="9">
        <f>C9+C8+C7</f>
        <v>353</v>
      </c>
      <c r="D5" s="9">
        <f>D9+D8+D7</f>
        <v>353</v>
      </c>
      <c r="E5" s="9">
        <f>D5</f>
        <v>353</v>
      </c>
      <c r="F5" s="9">
        <v>357</v>
      </c>
      <c r="G5" s="9">
        <v>356</v>
      </c>
      <c r="H5" s="9">
        <v>355</v>
      </c>
      <c r="I5" s="9">
        <v>354</v>
      </c>
      <c r="J5" s="10">
        <v>354</v>
      </c>
    </row>
    <row r="6" spans="1:11" s="11" customFormat="1" x14ac:dyDescent="0.2">
      <c r="A6" s="12" t="s">
        <v>10</v>
      </c>
      <c r="B6" s="13"/>
      <c r="C6" s="13"/>
      <c r="D6" s="13"/>
      <c r="E6" s="13"/>
      <c r="F6" s="13"/>
      <c r="G6" s="13"/>
      <c r="H6" s="13"/>
      <c r="I6" s="13"/>
      <c r="J6" s="14"/>
    </row>
    <row r="7" spans="1:11" x14ac:dyDescent="0.2">
      <c r="A7" s="15" t="s">
        <v>11</v>
      </c>
      <c r="B7" s="16">
        <v>1</v>
      </c>
      <c r="C7" s="16">
        <v>1</v>
      </c>
      <c r="D7" s="16">
        <v>1</v>
      </c>
      <c r="E7" s="16">
        <f>D7</f>
        <v>1</v>
      </c>
      <c r="F7" s="16">
        <v>1</v>
      </c>
      <c r="G7" s="16">
        <v>1</v>
      </c>
      <c r="H7" s="16">
        <v>1</v>
      </c>
      <c r="I7" s="16">
        <v>1</v>
      </c>
      <c r="J7" s="17">
        <v>1</v>
      </c>
      <c r="K7" s="11"/>
    </row>
    <row r="8" spans="1:11" x14ac:dyDescent="0.2">
      <c r="A8" s="15" t="s">
        <v>12</v>
      </c>
      <c r="B8" s="18">
        <v>1</v>
      </c>
      <c r="C8" s="18">
        <v>1</v>
      </c>
      <c r="D8" s="18">
        <v>1</v>
      </c>
      <c r="E8" s="18">
        <f>D8</f>
        <v>1</v>
      </c>
      <c r="F8" s="18">
        <v>1</v>
      </c>
      <c r="G8" s="18">
        <v>1</v>
      </c>
      <c r="H8" s="18">
        <v>1</v>
      </c>
      <c r="I8" s="18">
        <v>1</v>
      </c>
      <c r="J8" s="19">
        <v>1</v>
      </c>
      <c r="K8" s="11"/>
    </row>
    <row r="9" spans="1:11" x14ac:dyDescent="0.2">
      <c r="A9" s="20" t="s">
        <v>13</v>
      </c>
      <c r="B9" s="21">
        <v>350</v>
      </c>
      <c r="C9" s="21">
        <v>351</v>
      </c>
      <c r="D9" s="21">
        <v>351</v>
      </c>
      <c r="E9" s="21">
        <f>D9</f>
        <v>351</v>
      </c>
      <c r="F9" s="21">
        <v>355</v>
      </c>
      <c r="G9" s="21">
        <v>354</v>
      </c>
      <c r="H9" s="21">
        <v>353</v>
      </c>
      <c r="I9" s="22">
        <v>352</v>
      </c>
      <c r="J9" s="23">
        <v>352</v>
      </c>
      <c r="K9" s="11"/>
    </row>
    <row r="10" spans="1:11" x14ac:dyDescent="0.2">
      <c r="A10" s="8" t="s">
        <v>14</v>
      </c>
      <c r="B10" s="24">
        <v>30</v>
      </c>
      <c r="C10" s="24">
        <v>30</v>
      </c>
      <c r="D10" s="24">
        <v>31</v>
      </c>
      <c r="E10" s="24">
        <f>D10</f>
        <v>31</v>
      </c>
      <c r="F10" s="24">
        <v>26</v>
      </c>
      <c r="G10" s="24">
        <v>27</v>
      </c>
      <c r="H10" s="24">
        <v>27</v>
      </c>
      <c r="I10" s="25">
        <v>29</v>
      </c>
      <c r="J10" s="26">
        <v>29</v>
      </c>
      <c r="K10" s="11"/>
    </row>
    <row r="11" spans="1:11" x14ac:dyDescent="0.2">
      <c r="A11" s="12" t="s">
        <v>10</v>
      </c>
      <c r="B11" s="13"/>
      <c r="C11" s="13"/>
      <c r="D11" s="13"/>
      <c r="E11" s="13"/>
      <c r="F11" s="13"/>
      <c r="G11" s="13"/>
      <c r="H11" s="13"/>
      <c r="I11" s="27"/>
      <c r="J11" s="28"/>
      <c r="K11" s="11"/>
    </row>
    <row r="12" spans="1:11" x14ac:dyDescent="0.2">
      <c r="A12" s="15" t="s">
        <v>11</v>
      </c>
      <c r="B12" s="16">
        <v>1</v>
      </c>
      <c r="C12" s="16">
        <v>1</v>
      </c>
      <c r="D12" s="16">
        <v>1</v>
      </c>
      <c r="E12" s="16">
        <f>D12</f>
        <v>1</v>
      </c>
      <c r="F12" s="16">
        <v>1</v>
      </c>
      <c r="G12" s="16">
        <v>1</v>
      </c>
      <c r="H12" s="16">
        <v>1</v>
      </c>
      <c r="I12" s="29">
        <v>1</v>
      </c>
      <c r="J12" s="30">
        <v>1</v>
      </c>
      <c r="K12" s="11"/>
    </row>
    <row r="13" spans="1:11" x14ac:dyDescent="0.2">
      <c r="A13" s="15" t="s">
        <v>13</v>
      </c>
      <c r="B13" s="18">
        <v>12</v>
      </c>
      <c r="C13" s="18">
        <v>12</v>
      </c>
      <c r="D13" s="18">
        <v>13</v>
      </c>
      <c r="E13" s="18">
        <f>D13</f>
        <v>13</v>
      </c>
      <c r="F13" s="18">
        <v>11</v>
      </c>
      <c r="G13" s="18">
        <v>11</v>
      </c>
      <c r="H13" s="18">
        <v>11</v>
      </c>
      <c r="I13" s="31">
        <v>12</v>
      </c>
      <c r="J13" s="32">
        <v>12</v>
      </c>
      <c r="K13" s="11"/>
    </row>
    <row r="14" spans="1:11" ht="13.5" customHeight="1" x14ac:dyDescent="0.2">
      <c r="A14" s="20" t="s">
        <v>15</v>
      </c>
      <c r="B14" s="33">
        <v>17</v>
      </c>
      <c r="C14" s="33">
        <v>17</v>
      </c>
      <c r="D14" s="33">
        <v>17</v>
      </c>
      <c r="E14" s="33">
        <f>D14</f>
        <v>17</v>
      </c>
      <c r="F14" s="33">
        <v>14</v>
      </c>
      <c r="G14" s="33">
        <v>15</v>
      </c>
      <c r="H14" s="33">
        <v>15</v>
      </c>
      <c r="I14" s="34">
        <v>16</v>
      </c>
      <c r="J14" s="35">
        <v>16</v>
      </c>
      <c r="K14" s="11"/>
    </row>
    <row r="15" spans="1:11" s="11" customFormat="1" x14ac:dyDescent="0.2">
      <c r="A15" s="8" t="s">
        <v>16</v>
      </c>
      <c r="B15" s="25"/>
      <c r="C15" s="25"/>
      <c r="D15" s="25"/>
      <c r="E15" s="25"/>
      <c r="F15" s="25"/>
      <c r="G15" s="36"/>
      <c r="H15" s="37"/>
      <c r="I15" s="37"/>
      <c r="J15" s="38"/>
    </row>
    <row r="16" spans="1:11" s="11" customFormat="1" x14ac:dyDescent="0.2">
      <c r="A16" s="39" t="s">
        <v>17</v>
      </c>
      <c r="B16" s="40"/>
      <c r="C16" s="40"/>
      <c r="D16" s="40"/>
      <c r="E16" s="40"/>
      <c r="F16" s="40"/>
      <c r="G16" s="40"/>
      <c r="H16" s="41"/>
      <c r="I16" s="42"/>
      <c r="J16" s="43"/>
    </row>
    <row r="17" spans="1:11" x14ac:dyDescent="0.2">
      <c r="A17" s="15" t="s">
        <v>18</v>
      </c>
      <c r="B17" s="16">
        <v>28</v>
      </c>
      <c r="C17" s="16">
        <v>28</v>
      </c>
      <c r="D17" s="16">
        <v>30</v>
      </c>
      <c r="E17" s="16">
        <f>D17</f>
        <v>30</v>
      </c>
      <c r="F17" s="16">
        <v>25</v>
      </c>
      <c r="G17" s="16">
        <v>26</v>
      </c>
      <c r="H17" s="44">
        <v>26</v>
      </c>
      <c r="I17" s="45">
        <v>27</v>
      </c>
      <c r="J17" s="46">
        <v>27</v>
      </c>
      <c r="K17" s="11"/>
    </row>
    <row r="18" spans="1:11" x14ac:dyDescent="0.2">
      <c r="A18" s="15" t="s">
        <v>19</v>
      </c>
      <c r="B18" s="16">
        <v>29</v>
      </c>
      <c r="C18" s="16">
        <v>30</v>
      </c>
      <c r="D18" s="16">
        <v>31</v>
      </c>
      <c r="E18" s="16">
        <f>D18</f>
        <v>31</v>
      </c>
      <c r="F18" s="16">
        <v>26</v>
      </c>
      <c r="G18" s="16">
        <v>27</v>
      </c>
      <c r="H18" s="44">
        <v>27</v>
      </c>
      <c r="I18" s="45">
        <v>28</v>
      </c>
      <c r="J18" s="46">
        <v>28</v>
      </c>
      <c r="K18" s="11"/>
    </row>
    <row r="19" spans="1:11" x14ac:dyDescent="0.2">
      <c r="A19" s="20" t="s">
        <v>20</v>
      </c>
      <c r="B19" s="21">
        <v>28</v>
      </c>
      <c r="C19" s="21">
        <v>28</v>
      </c>
      <c r="D19" s="21">
        <v>31</v>
      </c>
      <c r="E19" s="21">
        <f>D19</f>
        <v>31</v>
      </c>
      <c r="F19" s="21">
        <v>29</v>
      </c>
      <c r="G19" s="21">
        <v>29</v>
      </c>
      <c r="H19" s="47">
        <v>30</v>
      </c>
      <c r="I19" s="48">
        <v>29</v>
      </c>
      <c r="J19" s="49">
        <v>29</v>
      </c>
      <c r="K19" s="11"/>
    </row>
    <row r="20" spans="1:11" x14ac:dyDescent="0.2">
      <c r="A20" s="8" t="s">
        <v>21</v>
      </c>
      <c r="B20" s="50">
        <v>57</v>
      </c>
      <c r="C20" s="50">
        <v>57</v>
      </c>
      <c r="D20" s="50">
        <v>56</v>
      </c>
      <c r="E20" s="50">
        <f>D20</f>
        <v>56</v>
      </c>
      <c r="F20" s="50">
        <v>58</v>
      </c>
      <c r="G20" s="50">
        <v>59</v>
      </c>
      <c r="H20" s="50">
        <v>56</v>
      </c>
      <c r="I20" s="51">
        <v>56</v>
      </c>
      <c r="J20" s="52">
        <v>56</v>
      </c>
      <c r="K20" s="11"/>
    </row>
    <row r="21" spans="1:11" ht="13.5" x14ac:dyDescent="0.2">
      <c r="A21" s="8" t="s">
        <v>22</v>
      </c>
      <c r="B21" s="24">
        <v>7</v>
      </c>
      <c r="C21" s="24">
        <v>7</v>
      </c>
      <c r="D21" s="24">
        <v>7</v>
      </c>
      <c r="E21" s="24">
        <f>D21</f>
        <v>7</v>
      </c>
      <c r="F21" s="24">
        <v>7</v>
      </c>
      <c r="G21" s="24">
        <v>7</v>
      </c>
      <c r="H21" s="9">
        <v>7</v>
      </c>
      <c r="I21" s="53">
        <v>7</v>
      </c>
      <c r="J21" s="54">
        <v>7</v>
      </c>
      <c r="K21" s="11"/>
    </row>
    <row r="22" spans="1:11" s="55" customFormat="1" x14ac:dyDescent="0.2">
      <c r="A22" s="8" t="s">
        <v>23</v>
      </c>
      <c r="B22" s="25"/>
      <c r="C22" s="25"/>
      <c r="D22" s="25"/>
      <c r="E22" s="25"/>
      <c r="F22" s="25"/>
      <c r="G22" s="36"/>
      <c r="H22" s="37"/>
      <c r="I22" s="37"/>
      <c r="J22" s="38"/>
      <c r="K22" s="11"/>
    </row>
    <row r="23" spans="1:11" ht="24" x14ac:dyDescent="0.2">
      <c r="A23" s="56" t="s">
        <v>24</v>
      </c>
      <c r="B23" s="22">
        <v>30</v>
      </c>
      <c r="C23" s="22">
        <v>30</v>
      </c>
      <c r="D23" s="22">
        <v>31</v>
      </c>
      <c r="E23" s="22">
        <f>D23</f>
        <v>31</v>
      </c>
      <c r="F23" s="22">
        <v>26</v>
      </c>
      <c r="G23" s="22">
        <v>27</v>
      </c>
      <c r="H23" s="57">
        <v>27</v>
      </c>
      <c r="I23" s="58">
        <v>29</v>
      </c>
      <c r="J23" s="59">
        <v>29</v>
      </c>
      <c r="K23" s="11"/>
    </row>
    <row r="24" spans="1:11" x14ac:dyDescent="0.2">
      <c r="A24" s="12" t="s">
        <v>17</v>
      </c>
      <c r="B24" s="13"/>
      <c r="C24" s="13"/>
      <c r="D24" s="13"/>
      <c r="E24" s="13"/>
      <c r="F24" s="13"/>
      <c r="G24" s="13"/>
      <c r="H24" s="60"/>
      <c r="I24" s="61"/>
      <c r="J24" s="62"/>
      <c r="K24" s="11"/>
    </row>
    <row r="25" spans="1:11" x14ac:dyDescent="0.2">
      <c r="A25" s="15" t="s">
        <v>25</v>
      </c>
      <c r="B25" s="63">
        <v>14</v>
      </c>
      <c r="C25" s="63">
        <v>14</v>
      </c>
      <c r="D25" s="63">
        <v>14</v>
      </c>
      <c r="E25" s="63">
        <f>D25</f>
        <v>14</v>
      </c>
      <c r="F25" s="63">
        <v>14</v>
      </c>
      <c r="G25" s="63">
        <v>14</v>
      </c>
      <c r="H25" s="63">
        <v>14</v>
      </c>
      <c r="I25" s="63">
        <v>14</v>
      </c>
      <c r="J25" s="64">
        <v>14</v>
      </c>
      <c r="K25" s="11"/>
    </row>
    <row r="26" spans="1:11" x14ac:dyDescent="0.2">
      <c r="A26" s="15" t="s">
        <v>26</v>
      </c>
      <c r="B26" s="63">
        <v>2</v>
      </c>
      <c r="C26" s="63">
        <v>2</v>
      </c>
      <c r="D26" s="63">
        <v>2</v>
      </c>
      <c r="E26" s="63">
        <f>D26</f>
        <v>2</v>
      </c>
      <c r="F26" s="63">
        <v>2</v>
      </c>
      <c r="G26" s="63">
        <v>2</v>
      </c>
      <c r="H26" s="63">
        <v>2</v>
      </c>
      <c r="I26" s="63">
        <v>2</v>
      </c>
      <c r="J26" s="64">
        <v>2</v>
      </c>
      <c r="K26" s="11"/>
    </row>
    <row r="27" spans="1:11" ht="12.75" thickBot="1" x14ac:dyDescent="0.25">
      <c r="A27" s="65" t="s">
        <v>27</v>
      </c>
      <c r="B27" s="66">
        <v>3</v>
      </c>
      <c r="C27" s="66">
        <v>3</v>
      </c>
      <c r="D27" s="66">
        <v>3</v>
      </c>
      <c r="E27" s="66">
        <f>D27</f>
        <v>3</v>
      </c>
      <c r="F27" s="66">
        <v>3</v>
      </c>
      <c r="G27" s="66">
        <v>3</v>
      </c>
      <c r="H27" s="66">
        <v>3</v>
      </c>
      <c r="I27" s="66">
        <v>3</v>
      </c>
      <c r="J27" s="67">
        <v>3</v>
      </c>
      <c r="K27" s="11"/>
    </row>
    <row r="28" spans="1:11" ht="14.45" customHeight="1" x14ac:dyDescent="0.2">
      <c r="A28" s="230" t="s">
        <v>28</v>
      </c>
      <c r="B28" s="231"/>
      <c r="C28" s="231"/>
      <c r="D28" s="231"/>
      <c r="E28" s="231"/>
      <c r="F28" s="231"/>
      <c r="G28" s="231"/>
      <c r="H28" s="231"/>
      <c r="I28" s="231"/>
      <c r="J28" s="232"/>
      <c r="K28" s="11"/>
    </row>
    <row r="29" spans="1:11" x14ac:dyDescent="0.2">
      <c r="A29" s="68" t="s">
        <v>29</v>
      </c>
      <c r="B29" s="69">
        <f>B31+B32</f>
        <v>1137</v>
      </c>
      <c r="C29" s="69">
        <f>C31+C32</f>
        <v>1137</v>
      </c>
      <c r="D29" s="69">
        <f>D31+D32</f>
        <v>1110</v>
      </c>
      <c r="E29" s="69">
        <f>D29</f>
        <v>1110</v>
      </c>
      <c r="F29" s="69">
        <v>1302</v>
      </c>
      <c r="G29" s="69">
        <v>1265</v>
      </c>
      <c r="H29" s="69">
        <v>1210</v>
      </c>
      <c r="I29" s="69">
        <v>1159</v>
      </c>
      <c r="J29" s="70">
        <v>1159</v>
      </c>
      <c r="K29" s="11"/>
    </row>
    <row r="30" spans="1:11" x14ac:dyDescent="0.2">
      <c r="A30" s="71" t="s">
        <v>10</v>
      </c>
      <c r="B30" s="72"/>
      <c r="C30" s="72"/>
      <c r="D30" s="72"/>
      <c r="E30" s="72"/>
      <c r="F30" s="73"/>
      <c r="G30" s="73"/>
      <c r="H30" s="74"/>
      <c r="I30" s="74"/>
      <c r="J30" s="75"/>
      <c r="K30" s="11"/>
    </row>
    <row r="31" spans="1:11" x14ac:dyDescent="0.2">
      <c r="A31" s="76" t="s">
        <v>30</v>
      </c>
      <c r="B31" s="77">
        <v>677</v>
      </c>
      <c r="C31" s="77">
        <v>677</v>
      </c>
      <c r="D31" s="77">
        <v>665</v>
      </c>
      <c r="E31" s="77">
        <f>D31</f>
        <v>665</v>
      </c>
      <c r="F31" s="77">
        <v>717</v>
      </c>
      <c r="G31" s="77">
        <v>702</v>
      </c>
      <c r="H31" s="77">
        <v>694</v>
      </c>
      <c r="I31" s="77">
        <v>697</v>
      </c>
      <c r="J31" s="78">
        <v>697</v>
      </c>
      <c r="K31" s="11"/>
    </row>
    <row r="32" spans="1:11" x14ac:dyDescent="0.2">
      <c r="A32" s="79" t="s">
        <v>31</v>
      </c>
      <c r="B32" s="80">
        <v>460</v>
      </c>
      <c r="C32" s="80">
        <v>460</v>
      </c>
      <c r="D32" s="80">
        <v>445</v>
      </c>
      <c r="E32" s="80">
        <f>D32</f>
        <v>445</v>
      </c>
      <c r="F32" s="81">
        <v>585</v>
      </c>
      <c r="G32" s="81">
        <v>563</v>
      </c>
      <c r="H32" s="77">
        <v>516</v>
      </c>
      <c r="I32" s="77">
        <v>462</v>
      </c>
      <c r="J32" s="78">
        <v>462</v>
      </c>
      <c r="K32" s="11"/>
    </row>
    <row r="33" spans="1:11" ht="13.5" x14ac:dyDescent="0.2">
      <c r="A33" s="68" t="s">
        <v>32</v>
      </c>
      <c r="B33" s="82">
        <v>4521.1410589999996</v>
      </c>
      <c r="C33" s="82">
        <v>5041.6509390000001</v>
      </c>
      <c r="D33" s="82">
        <v>5013.2733340000004</v>
      </c>
      <c r="E33" s="82">
        <f>C33+B33+D33</f>
        <v>14576.065332000002</v>
      </c>
      <c r="F33" s="82">
        <v>2883.7980140000004</v>
      </c>
      <c r="G33" s="82">
        <v>3600.9899760000003</v>
      </c>
      <c r="H33" s="82">
        <v>4002.1261199999999</v>
      </c>
      <c r="I33" s="82">
        <v>4627.9259060000004</v>
      </c>
      <c r="J33" s="83">
        <f>F33+G33+H33+I33</f>
        <v>15114.840016000002</v>
      </c>
      <c r="K33" s="11"/>
    </row>
    <row r="34" spans="1:11" x14ac:dyDescent="0.2">
      <c r="A34" s="71" t="s">
        <v>10</v>
      </c>
      <c r="B34" s="74"/>
      <c r="C34" s="74"/>
      <c r="D34" s="74"/>
      <c r="E34" s="74"/>
      <c r="F34" s="74"/>
      <c r="G34" s="74"/>
      <c r="H34" s="74"/>
      <c r="I34" s="84"/>
      <c r="J34" s="85"/>
      <c r="K34" s="11"/>
    </row>
    <row r="35" spans="1:11" x14ac:dyDescent="0.2">
      <c r="A35" s="76" t="s">
        <v>33</v>
      </c>
      <c r="B35" s="86">
        <v>4413.8760030000003</v>
      </c>
      <c r="C35" s="86">
        <v>4917.9483190000001</v>
      </c>
      <c r="D35" s="86">
        <v>4898.6127489999999</v>
      </c>
      <c r="E35" s="86">
        <f t="shared" ref="E35:E38" si="0">C35+B35+D35</f>
        <v>14230.437071</v>
      </c>
      <c r="F35" s="86">
        <v>2783.3369200000002</v>
      </c>
      <c r="G35" s="86">
        <v>3486.6668180000001</v>
      </c>
      <c r="H35" s="86">
        <v>3894.1963839999999</v>
      </c>
      <c r="I35" s="86">
        <v>4492.4356799999996</v>
      </c>
      <c r="J35" s="87">
        <f>F35+G35+H35+I35</f>
        <v>14656.635802000001</v>
      </c>
      <c r="K35" s="11"/>
    </row>
    <row r="36" spans="1:11" x14ac:dyDescent="0.2">
      <c r="A36" s="76" t="s">
        <v>34</v>
      </c>
      <c r="B36" s="86">
        <v>107.213256</v>
      </c>
      <c r="C36" s="86">
        <v>123.652669</v>
      </c>
      <c r="D36" s="86">
        <v>114.614395</v>
      </c>
      <c r="E36" s="86">
        <f t="shared" si="0"/>
        <v>345.48032000000001</v>
      </c>
      <c r="F36" s="86">
        <v>100.413167</v>
      </c>
      <c r="G36" s="86">
        <v>114.269808</v>
      </c>
      <c r="H36" s="86">
        <v>107.872652</v>
      </c>
      <c r="I36" s="86">
        <v>135.43058400000001</v>
      </c>
      <c r="J36" s="87">
        <f>F36+G36+H36+I36</f>
        <v>457.98621100000003</v>
      </c>
      <c r="K36" s="11"/>
    </row>
    <row r="37" spans="1:11" x14ac:dyDescent="0.2">
      <c r="A37" s="76" t="s">
        <v>35</v>
      </c>
      <c r="B37" s="88">
        <v>5.1799999999999999E-2</v>
      </c>
      <c r="C37" s="88">
        <v>4.9951000000000002E-2</v>
      </c>
      <c r="D37" s="88">
        <v>4.6190000000000002E-2</v>
      </c>
      <c r="E37" s="88">
        <f t="shared" si="0"/>
        <v>0.14794100000000002</v>
      </c>
      <c r="F37" s="88">
        <v>4.7926999999999997E-2</v>
      </c>
      <c r="G37" s="86">
        <v>5.3350000000000002E-2</v>
      </c>
      <c r="H37" s="86">
        <v>5.7084000000000003E-2</v>
      </c>
      <c r="I37" s="86">
        <v>5.9642000000000001E-2</v>
      </c>
      <c r="J37" s="87">
        <f>F37+G37+H37+I37</f>
        <v>0.218003</v>
      </c>
      <c r="K37" s="11"/>
    </row>
    <row r="38" spans="1:11" ht="13.5" x14ac:dyDescent="0.2">
      <c r="A38" s="68" t="s">
        <v>36</v>
      </c>
      <c r="B38" s="74">
        <v>1094162.0719445499</v>
      </c>
      <c r="C38" s="74">
        <v>1148462.3667061499</v>
      </c>
      <c r="D38" s="74">
        <v>1258913.6608632393</v>
      </c>
      <c r="E38" s="74">
        <f t="shared" si="0"/>
        <v>3501538.0995139391</v>
      </c>
      <c r="F38" s="74">
        <v>891700.29537333746</v>
      </c>
      <c r="G38" s="74">
        <v>1034962.348616562</v>
      </c>
      <c r="H38" s="74">
        <v>1253693.37739596</v>
      </c>
      <c r="I38" s="82">
        <v>1393576.8006990999</v>
      </c>
      <c r="J38" s="89">
        <f>F38+G38+H38+I38</f>
        <v>4573932.8220849596</v>
      </c>
      <c r="K38" s="11"/>
    </row>
    <row r="39" spans="1:11" x14ac:dyDescent="0.2">
      <c r="A39" s="71" t="s">
        <v>10</v>
      </c>
      <c r="B39" s="73"/>
      <c r="C39" s="73"/>
      <c r="D39" s="73"/>
      <c r="E39" s="73"/>
      <c r="F39" s="73"/>
      <c r="G39" s="73"/>
      <c r="H39" s="74"/>
      <c r="I39" s="90"/>
      <c r="J39" s="91"/>
      <c r="K39" s="11"/>
    </row>
    <row r="40" spans="1:11" x14ac:dyDescent="0.2">
      <c r="A40" s="76" t="s">
        <v>33</v>
      </c>
      <c r="B40" s="86">
        <v>733170.17001602205</v>
      </c>
      <c r="C40" s="86">
        <v>740533.02836334996</v>
      </c>
      <c r="D40" s="86">
        <v>795019.89330559608</v>
      </c>
      <c r="E40" s="86">
        <f t="shared" ref="E40:E42" si="1">C40+B40+D40</f>
        <v>2268723.0916849682</v>
      </c>
      <c r="F40" s="86">
        <v>617214.26541397255</v>
      </c>
      <c r="G40" s="86">
        <v>695043.02013951552</v>
      </c>
      <c r="H40" s="86">
        <v>808512.87251279503</v>
      </c>
      <c r="I40" s="86">
        <v>899225.81660158595</v>
      </c>
      <c r="J40" s="87">
        <f>F40+G40+H40+I40</f>
        <v>3019995.974667869</v>
      </c>
      <c r="K40" s="11"/>
    </row>
    <row r="41" spans="1:11" s="11" customFormat="1" x14ac:dyDescent="0.2">
      <c r="A41" s="76" t="s">
        <v>34</v>
      </c>
      <c r="B41" s="86">
        <v>125723.37158358999</v>
      </c>
      <c r="C41" s="86">
        <v>136646.94877313002</v>
      </c>
      <c r="D41" s="86">
        <v>148360.79017807162</v>
      </c>
      <c r="E41" s="86">
        <f t="shared" si="1"/>
        <v>410731.1105347916</v>
      </c>
      <c r="F41" s="86">
        <v>113550.15279577312</v>
      </c>
      <c r="G41" s="86">
        <v>137512.78849027029</v>
      </c>
      <c r="H41" s="86">
        <v>144886.305601851</v>
      </c>
      <c r="I41" s="86">
        <v>178554.91038581301</v>
      </c>
      <c r="J41" s="87">
        <f>F41+G41+H41+I41</f>
        <v>574504.15727370745</v>
      </c>
    </row>
    <row r="42" spans="1:11" s="11" customFormat="1" ht="12.6" customHeight="1" thickBot="1" x14ac:dyDescent="0.25">
      <c r="A42" s="92" t="s">
        <v>35</v>
      </c>
      <c r="B42" s="93">
        <v>235268.530344942</v>
      </c>
      <c r="C42" s="93">
        <v>271282.38956967002</v>
      </c>
      <c r="D42" s="93">
        <v>315532.97737957147</v>
      </c>
      <c r="E42" s="93">
        <f t="shared" si="1"/>
        <v>822083.89729418349</v>
      </c>
      <c r="F42" s="93">
        <v>160935.87716359182</v>
      </c>
      <c r="G42" s="93">
        <v>202406.53998677616</v>
      </c>
      <c r="H42" s="93">
        <v>300294.19928131299</v>
      </c>
      <c r="I42" s="93">
        <v>315796.07371169998</v>
      </c>
      <c r="J42" s="94">
        <f>F42+G42+H42+I42</f>
        <v>979432.69014338101</v>
      </c>
    </row>
    <row r="43" spans="1:11" s="11" customFormat="1" ht="12" customHeight="1" x14ac:dyDescent="0.2">
      <c r="A43" s="233" t="s">
        <v>37</v>
      </c>
      <c r="B43" s="234"/>
      <c r="C43" s="234"/>
      <c r="D43" s="234"/>
      <c r="E43" s="234"/>
      <c r="F43" s="234"/>
      <c r="G43" s="234"/>
      <c r="H43" s="234"/>
      <c r="I43" s="234"/>
      <c r="J43" s="235"/>
    </row>
    <row r="44" spans="1:11" s="11" customFormat="1" ht="13.9" customHeight="1" x14ac:dyDescent="0.2">
      <c r="A44" s="209" t="s">
        <v>38</v>
      </c>
      <c r="B44" s="210"/>
      <c r="C44" s="210"/>
      <c r="D44" s="210"/>
      <c r="E44" s="210"/>
      <c r="F44" s="210"/>
      <c r="G44" s="210"/>
      <c r="H44" s="210"/>
      <c r="I44" s="210"/>
      <c r="J44" s="211"/>
    </row>
    <row r="45" spans="1:11" s="11" customFormat="1" ht="11.45" customHeight="1" x14ac:dyDescent="0.2">
      <c r="A45" s="95" t="s">
        <v>39</v>
      </c>
      <c r="B45" s="96">
        <v>9119.9188539999996</v>
      </c>
      <c r="C45" s="96">
        <v>10730.369798999998</v>
      </c>
      <c r="D45" s="96">
        <v>10883.066649</v>
      </c>
      <c r="E45" s="96">
        <f t="shared" ref="E45:E50" si="2">C45+B45+D45</f>
        <v>30733.355301999996</v>
      </c>
      <c r="F45" s="96">
        <v>6784.2765309999995</v>
      </c>
      <c r="G45" s="96">
        <v>7984.2377349999997</v>
      </c>
      <c r="H45" s="96">
        <v>8826.244259000001</v>
      </c>
      <c r="I45" s="96">
        <v>9851.0363389999984</v>
      </c>
      <c r="J45" s="97">
        <v>33445.794864000003</v>
      </c>
    </row>
    <row r="46" spans="1:11" s="11" customFormat="1" x14ac:dyDescent="0.2">
      <c r="A46" s="98" t="s">
        <v>10</v>
      </c>
      <c r="B46" s="99"/>
      <c r="C46" s="99"/>
      <c r="D46" s="99"/>
      <c r="E46" s="99"/>
      <c r="F46" s="99"/>
      <c r="G46" s="99"/>
      <c r="H46" s="99"/>
      <c r="I46" s="99"/>
      <c r="J46" s="100"/>
    </row>
    <row r="47" spans="1:11" s="11" customFormat="1" x14ac:dyDescent="0.2">
      <c r="A47" s="101" t="s">
        <v>40</v>
      </c>
      <c r="B47" s="102">
        <v>8024.6750890000003</v>
      </c>
      <c r="C47" s="102">
        <v>9558.5169029999997</v>
      </c>
      <c r="D47" s="102">
        <v>9737.317035</v>
      </c>
      <c r="E47" s="102">
        <f t="shared" si="2"/>
        <v>27320.509027</v>
      </c>
      <c r="F47" s="102">
        <v>5862.9313750000001</v>
      </c>
      <c r="G47" s="102">
        <v>6973.7037280000004</v>
      </c>
      <c r="H47" s="102">
        <v>7781.4603100000004</v>
      </c>
      <c r="I47" s="102">
        <v>8681.3189949999996</v>
      </c>
      <c r="J47" s="103">
        <v>29299.414408000004</v>
      </c>
    </row>
    <row r="48" spans="1:11" s="11" customFormat="1" x14ac:dyDescent="0.2">
      <c r="A48" s="101" t="s">
        <v>41</v>
      </c>
      <c r="B48" s="102">
        <v>1066.312741</v>
      </c>
      <c r="C48" s="102">
        <v>1141.470102</v>
      </c>
      <c r="D48" s="102">
        <v>1115.1182630000001</v>
      </c>
      <c r="E48" s="102">
        <f t="shared" si="2"/>
        <v>3322.9011060000003</v>
      </c>
      <c r="F48" s="102">
        <v>890.54879000000005</v>
      </c>
      <c r="G48" s="102">
        <v>984.08367699999997</v>
      </c>
      <c r="H48" s="102">
        <v>1017.532041</v>
      </c>
      <c r="I48" s="102">
        <v>1136.8209770000001</v>
      </c>
      <c r="J48" s="103">
        <v>4028.9854850000002</v>
      </c>
    </row>
    <row r="49" spans="1:20" s="11" customFormat="1" x14ac:dyDescent="0.2">
      <c r="A49" s="104" t="s">
        <v>42</v>
      </c>
      <c r="B49" s="105">
        <v>28.931024000000001</v>
      </c>
      <c r="C49" s="105">
        <v>30.382794000000001</v>
      </c>
      <c r="D49" s="105">
        <v>30.631350999999999</v>
      </c>
      <c r="E49" s="105">
        <f t="shared" si="2"/>
        <v>89.945168999999993</v>
      </c>
      <c r="F49" s="105">
        <v>30.796365999999999</v>
      </c>
      <c r="G49" s="105">
        <v>26.450330000000001</v>
      </c>
      <c r="H49" s="105">
        <v>27.251908</v>
      </c>
      <c r="I49" s="105">
        <v>32.896366999999998</v>
      </c>
      <c r="J49" s="106">
        <v>117.394971</v>
      </c>
    </row>
    <row r="50" spans="1:20" s="11" customFormat="1" x14ac:dyDescent="0.2">
      <c r="A50" s="194" t="s">
        <v>43</v>
      </c>
      <c r="B50" s="96">
        <v>402835.32432641007</v>
      </c>
      <c r="C50" s="96">
        <v>415030.40418566013</v>
      </c>
      <c r="D50" s="96">
        <v>438911.58781531954</v>
      </c>
      <c r="E50" s="96">
        <f t="shared" si="2"/>
        <v>1256777.3163273898</v>
      </c>
      <c r="F50" s="96">
        <v>377216.7469782597</v>
      </c>
      <c r="G50" s="96">
        <v>400645.87207209022</v>
      </c>
      <c r="H50" s="96">
        <v>429746.17637617991</v>
      </c>
      <c r="I50" s="96">
        <v>506400.04959493008</v>
      </c>
      <c r="J50" s="97">
        <v>1714008.84502146</v>
      </c>
    </row>
    <row r="51" spans="1:20" s="11" customFormat="1" ht="14.25" x14ac:dyDescent="0.2">
      <c r="A51" s="98" t="s">
        <v>10</v>
      </c>
      <c r="B51" s="99"/>
      <c r="C51" s="99"/>
      <c r="D51" s="99"/>
      <c r="E51" s="99"/>
      <c r="F51" s="99"/>
      <c r="G51" s="202"/>
      <c r="H51" s="202"/>
      <c r="I51" s="202"/>
      <c r="J51" s="203"/>
    </row>
    <row r="52" spans="1:20" s="11" customFormat="1" x14ac:dyDescent="0.2">
      <c r="A52" s="101" t="s">
        <v>40</v>
      </c>
      <c r="B52" s="102">
        <v>395762.27871236007</v>
      </c>
      <c r="C52" s="102">
        <v>409346.98953192012</v>
      </c>
      <c r="D52" s="102">
        <v>433299.50505972956</v>
      </c>
      <c r="E52" s="102">
        <f t="shared" ref="E52:E54" si="3">C52+B52+D52</f>
        <v>1238408.7733040098</v>
      </c>
      <c r="F52" s="102">
        <v>370700.84134450974</v>
      </c>
      <c r="G52" s="102">
        <v>393459.41874762019</v>
      </c>
      <c r="H52" s="102">
        <v>422925.2562351799</v>
      </c>
      <c r="I52" s="102">
        <v>499069.7290997901</v>
      </c>
      <c r="J52" s="103">
        <v>1686155.2454271</v>
      </c>
    </row>
    <row r="53" spans="1:20" s="11" customFormat="1" x14ac:dyDescent="0.2">
      <c r="A53" s="101" t="s">
        <v>41</v>
      </c>
      <c r="B53" s="102">
        <v>6776.3586226600019</v>
      </c>
      <c r="C53" s="102">
        <v>5301.4608876800012</v>
      </c>
      <c r="D53" s="102">
        <v>5231.3520448899981</v>
      </c>
      <c r="E53" s="102">
        <f t="shared" si="3"/>
        <v>17309.171555230001</v>
      </c>
      <c r="F53" s="102">
        <v>5892.8458999700015</v>
      </c>
      <c r="G53" s="102">
        <v>6825.4197808699982</v>
      </c>
      <c r="H53" s="102">
        <v>6275.7027153400013</v>
      </c>
      <c r="I53" s="102">
        <v>6972.1185803199987</v>
      </c>
      <c r="J53" s="103">
        <v>25966.086976499999</v>
      </c>
    </row>
    <row r="54" spans="1:20" s="11" customFormat="1" ht="12.75" thickBot="1" x14ac:dyDescent="0.25">
      <c r="A54" s="107" t="s">
        <v>42</v>
      </c>
      <c r="B54" s="108">
        <v>296.68699138999995</v>
      </c>
      <c r="C54" s="108">
        <v>381.95376605999991</v>
      </c>
      <c r="D54" s="108">
        <v>380.73071069999975</v>
      </c>
      <c r="E54" s="108">
        <f t="shared" si="3"/>
        <v>1059.3714681499996</v>
      </c>
      <c r="F54" s="108">
        <v>623.05973377999987</v>
      </c>
      <c r="G54" s="108">
        <v>361.03354359999992</v>
      </c>
      <c r="H54" s="108">
        <v>545.21742566000012</v>
      </c>
      <c r="I54" s="108">
        <v>358.20191481999979</v>
      </c>
      <c r="J54" s="109">
        <v>1887.5126178599996</v>
      </c>
    </row>
    <row r="55" spans="1:20" x14ac:dyDescent="0.2">
      <c r="A55" s="212" t="s">
        <v>44</v>
      </c>
      <c r="B55" s="213"/>
      <c r="C55" s="213"/>
      <c r="D55" s="213"/>
      <c r="E55" s="213"/>
      <c r="F55" s="213"/>
      <c r="G55" s="213"/>
      <c r="H55" s="213"/>
      <c r="I55" s="213"/>
      <c r="J55" s="214"/>
      <c r="K55" s="11"/>
    </row>
    <row r="56" spans="1:20" ht="12" customHeight="1" x14ac:dyDescent="0.2">
      <c r="A56" s="195" t="s">
        <v>45</v>
      </c>
      <c r="B56" s="110">
        <v>525.67328599999996</v>
      </c>
      <c r="C56" s="110">
        <v>532.03300299999989</v>
      </c>
      <c r="D56" s="110">
        <v>531.42739000000006</v>
      </c>
      <c r="E56" s="110">
        <f>D56</f>
        <v>531.42739000000006</v>
      </c>
      <c r="F56" s="110">
        <v>470.790413</v>
      </c>
      <c r="G56" s="110">
        <v>483.86797200000001</v>
      </c>
      <c r="H56" s="110">
        <v>502.72281199999998</v>
      </c>
      <c r="I56" s="111">
        <v>515.79730800000004</v>
      </c>
      <c r="J56" s="112">
        <v>515.79730800000004</v>
      </c>
      <c r="K56" s="11"/>
    </row>
    <row r="57" spans="1:20" x14ac:dyDescent="0.2">
      <c r="A57" s="113" t="s">
        <v>10</v>
      </c>
      <c r="B57" s="114"/>
      <c r="C57" s="114"/>
      <c r="D57" s="114"/>
      <c r="E57" s="114"/>
      <c r="F57" s="114"/>
      <c r="G57" s="114"/>
      <c r="H57" s="114"/>
      <c r="I57" s="115"/>
      <c r="J57" s="116"/>
      <c r="K57" s="11"/>
    </row>
    <row r="58" spans="1:20" x14ac:dyDescent="0.2">
      <c r="A58" s="117" t="s">
        <v>46</v>
      </c>
      <c r="B58" s="118">
        <v>458.33595700000001</v>
      </c>
      <c r="C58" s="118">
        <v>467.10282699999988</v>
      </c>
      <c r="D58" s="118">
        <v>465.99967700000002</v>
      </c>
      <c r="E58" s="118">
        <f>D58</f>
        <v>465.99967700000002</v>
      </c>
      <c r="F58" s="118">
        <v>406.15364399999999</v>
      </c>
      <c r="G58" s="118">
        <v>418.77711800000003</v>
      </c>
      <c r="H58" s="118">
        <v>433.85330900000002</v>
      </c>
      <c r="I58" s="119">
        <v>447.18768800000004</v>
      </c>
      <c r="J58" s="120">
        <v>447.18768800000004</v>
      </c>
      <c r="K58" s="11"/>
    </row>
    <row r="59" spans="1:20" ht="11.45" customHeight="1" x14ac:dyDescent="0.2">
      <c r="A59" s="121" t="s">
        <v>47</v>
      </c>
      <c r="B59" s="122">
        <v>67.337329000000011</v>
      </c>
      <c r="C59" s="122">
        <v>64.930176000000003</v>
      </c>
      <c r="D59" s="122">
        <v>65.427712999999997</v>
      </c>
      <c r="E59" s="122">
        <f>D59</f>
        <v>65.427712999999997</v>
      </c>
      <c r="F59" s="122">
        <v>64.636769000000001</v>
      </c>
      <c r="G59" s="122">
        <v>65.090854000000007</v>
      </c>
      <c r="H59" s="122">
        <v>68.869502999999995</v>
      </c>
      <c r="I59" s="123">
        <v>68.609619999999993</v>
      </c>
      <c r="J59" s="124">
        <v>68.609619999999993</v>
      </c>
      <c r="K59" s="11"/>
    </row>
    <row r="60" spans="1:20" ht="28.9" customHeight="1" x14ac:dyDescent="0.2">
      <c r="A60" s="215" t="s">
        <v>48</v>
      </c>
      <c r="B60" s="216"/>
      <c r="C60" s="216"/>
      <c r="D60" s="216"/>
      <c r="E60" s="216"/>
      <c r="F60" s="216"/>
      <c r="G60" s="216"/>
      <c r="H60" s="216"/>
      <c r="I60" s="216"/>
      <c r="J60" s="217"/>
      <c r="K60" s="11"/>
    </row>
    <row r="61" spans="1:20" ht="11.45" customHeight="1" x14ac:dyDescent="0.2">
      <c r="A61" s="125" t="s">
        <v>49</v>
      </c>
      <c r="B61" s="126">
        <v>17167.283143000001</v>
      </c>
      <c r="C61" s="126">
        <v>18971.044625999999</v>
      </c>
      <c r="D61" s="126">
        <v>18691.941702999997</v>
      </c>
      <c r="E61" s="126">
        <f t="shared" ref="E61:E70" si="4">C61+B61+D61</f>
        <v>54830.269471999993</v>
      </c>
      <c r="F61" s="126">
        <v>17876.065256999998</v>
      </c>
      <c r="G61" s="127">
        <v>19552.642315000001</v>
      </c>
      <c r="H61" s="127">
        <v>19807.645689000008</v>
      </c>
      <c r="I61" s="128">
        <v>18835.169422999999</v>
      </c>
      <c r="J61" s="129">
        <v>76071.52268400001</v>
      </c>
      <c r="K61" s="11"/>
      <c r="L61" s="198"/>
      <c r="M61" s="198"/>
      <c r="N61" s="198"/>
      <c r="O61" s="198"/>
      <c r="P61" s="198"/>
      <c r="Q61" s="198"/>
      <c r="R61" s="198"/>
      <c r="S61" s="198"/>
      <c r="T61" s="198"/>
    </row>
    <row r="62" spans="1:20" x14ac:dyDescent="0.2">
      <c r="A62" s="130" t="s">
        <v>10</v>
      </c>
      <c r="B62" s="131"/>
      <c r="C62" s="131"/>
      <c r="D62" s="131"/>
      <c r="E62" s="131"/>
      <c r="F62" s="131"/>
      <c r="G62" s="132"/>
      <c r="H62" s="132"/>
      <c r="I62" s="133"/>
      <c r="J62" s="134"/>
      <c r="K62" s="11"/>
      <c r="L62" s="199"/>
      <c r="M62" s="199"/>
      <c r="N62" s="199"/>
      <c r="O62" s="199"/>
      <c r="P62" s="199"/>
      <c r="Q62" s="199"/>
      <c r="R62" s="199"/>
      <c r="S62" s="199"/>
      <c r="T62" s="199"/>
    </row>
    <row r="63" spans="1:20" x14ac:dyDescent="0.2">
      <c r="A63" s="135" t="s">
        <v>50</v>
      </c>
      <c r="B63" s="136">
        <v>398.42269500000003</v>
      </c>
      <c r="C63" s="136">
        <v>438.26511099999999</v>
      </c>
      <c r="D63" s="136">
        <v>445.31408099999999</v>
      </c>
      <c r="E63" s="136">
        <f t="shared" si="4"/>
        <v>1282.0018869999999</v>
      </c>
      <c r="F63" s="136">
        <v>440.46087899999998</v>
      </c>
      <c r="G63" s="137">
        <v>483.48346100000009</v>
      </c>
      <c r="H63" s="137">
        <v>472.73201599999999</v>
      </c>
      <c r="I63" s="138">
        <v>462.89029700000003</v>
      </c>
      <c r="J63" s="139">
        <v>1859.5666530000001</v>
      </c>
      <c r="K63" s="11"/>
      <c r="L63" s="198"/>
      <c r="M63" s="198"/>
      <c r="N63" s="198"/>
      <c r="O63" s="198"/>
      <c r="P63" s="198"/>
      <c r="Q63" s="198"/>
      <c r="R63" s="198"/>
      <c r="S63" s="198"/>
      <c r="T63" s="198"/>
    </row>
    <row r="64" spans="1:20" x14ac:dyDescent="0.2">
      <c r="A64" s="140" t="s">
        <v>51</v>
      </c>
      <c r="B64" s="136">
        <v>16768.860447999999</v>
      </c>
      <c r="C64" s="136">
        <v>18532.779515000002</v>
      </c>
      <c r="D64" s="136">
        <v>18246.627622</v>
      </c>
      <c r="E64" s="136">
        <f t="shared" si="4"/>
        <v>53548.267585000001</v>
      </c>
      <c r="F64" s="136">
        <v>17435.604378</v>
      </c>
      <c r="G64" s="136">
        <v>19069.158854000001</v>
      </c>
      <c r="H64" s="136">
        <v>19334.913673000003</v>
      </c>
      <c r="I64" s="141">
        <v>18372.279126000001</v>
      </c>
      <c r="J64" s="139">
        <v>74211.956031000009</v>
      </c>
      <c r="K64" s="11"/>
      <c r="L64" s="198"/>
      <c r="M64" s="198"/>
      <c r="N64" s="198"/>
      <c r="O64" s="198"/>
      <c r="P64" s="198"/>
      <c r="Q64" s="198"/>
      <c r="R64" s="198"/>
      <c r="S64" s="198"/>
      <c r="T64" s="198"/>
    </row>
    <row r="65" spans="1:20" ht="12" customHeight="1" x14ac:dyDescent="0.2">
      <c r="A65" s="140" t="s">
        <v>52</v>
      </c>
      <c r="B65" s="136">
        <v>14923.738968000001</v>
      </c>
      <c r="C65" s="136">
        <v>16517.041105</v>
      </c>
      <c r="D65" s="136">
        <v>16493.293812</v>
      </c>
      <c r="E65" s="136">
        <f t="shared" si="4"/>
        <v>47934.073885000005</v>
      </c>
      <c r="F65" s="136">
        <v>14797.463075</v>
      </c>
      <c r="G65" s="137">
        <v>16484.090765000001</v>
      </c>
      <c r="H65" s="137">
        <v>17001.760058</v>
      </c>
      <c r="I65" s="138">
        <v>16155.052454000001</v>
      </c>
      <c r="J65" s="139">
        <v>64438.366351999997</v>
      </c>
      <c r="K65" s="11"/>
      <c r="L65" s="198"/>
      <c r="M65" s="198"/>
      <c r="N65" s="198"/>
      <c r="O65" s="198"/>
      <c r="P65" s="198"/>
      <c r="Q65" s="198"/>
      <c r="R65" s="198"/>
      <c r="S65" s="198"/>
      <c r="T65" s="198"/>
    </row>
    <row r="66" spans="1:20" x14ac:dyDescent="0.2">
      <c r="A66" s="125" t="s">
        <v>53</v>
      </c>
      <c r="B66" s="126">
        <v>35487.249906659999</v>
      </c>
      <c r="C66" s="126">
        <v>39286.566450830003</v>
      </c>
      <c r="D66" s="126">
        <v>39541.276714120002</v>
      </c>
      <c r="E66" s="126">
        <f t="shared" si="4"/>
        <v>114315.09307161</v>
      </c>
      <c r="F66" s="126">
        <v>39898.974296199987</v>
      </c>
      <c r="G66" s="127">
        <v>42613.037377879999</v>
      </c>
      <c r="H66" s="128">
        <v>43086.018994729988</v>
      </c>
      <c r="I66" s="128">
        <v>42793.088136859995</v>
      </c>
      <c r="J66" s="129">
        <v>168391.11880567</v>
      </c>
      <c r="K66" s="11"/>
      <c r="L66" s="198"/>
      <c r="M66" s="198"/>
      <c r="N66" s="198"/>
      <c r="O66" s="198"/>
      <c r="P66" s="198"/>
      <c r="Q66" s="198"/>
      <c r="R66" s="198"/>
      <c r="S66" s="198"/>
      <c r="T66" s="198"/>
    </row>
    <row r="67" spans="1:20" x14ac:dyDescent="0.2">
      <c r="A67" s="130" t="s">
        <v>10</v>
      </c>
      <c r="B67" s="132"/>
      <c r="C67" s="132"/>
      <c r="D67" s="132"/>
      <c r="E67" s="132"/>
      <c r="F67" s="132"/>
      <c r="G67" s="132"/>
      <c r="H67" s="132"/>
      <c r="I67" s="133"/>
      <c r="J67" s="134"/>
      <c r="K67" s="11"/>
      <c r="L67" s="199"/>
      <c r="M67" s="199"/>
      <c r="N67" s="199"/>
      <c r="O67" s="199"/>
      <c r="P67" s="199"/>
      <c r="Q67" s="199"/>
      <c r="R67" s="199"/>
      <c r="S67" s="199"/>
      <c r="T67" s="199"/>
    </row>
    <row r="68" spans="1:20" x14ac:dyDescent="0.2">
      <c r="A68" s="135" t="s">
        <v>50</v>
      </c>
      <c r="B68" s="136">
        <v>7974.9690073000002</v>
      </c>
      <c r="C68" s="136">
        <v>8975.250491069999</v>
      </c>
      <c r="D68" s="136">
        <v>9440.6649045000013</v>
      </c>
      <c r="E68" s="136">
        <f t="shared" si="4"/>
        <v>26390.88440287</v>
      </c>
      <c r="F68" s="136">
        <v>8684.8138522000008</v>
      </c>
      <c r="G68" s="137">
        <v>9408.9293687499994</v>
      </c>
      <c r="H68" s="137">
        <v>9481.1589861199991</v>
      </c>
      <c r="I68" s="138">
        <v>9812.3865140200014</v>
      </c>
      <c r="J68" s="139">
        <v>37387.288721090001</v>
      </c>
      <c r="K68" s="11"/>
      <c r="L68" s="198"/>
      <c r="M68" s="198"/>
      <c r="N68" s="198"/>
      <c r="O68" s="198"/>
      <c r="P68" s="198"/>
      <c r="Q68" s="198"/>
      <c r="R68" s="198"/>
      <c r="S68" s="198"/>
      <c r="T68" s="198"/>
    </row>
    <row r="69" spans="1:20" x14ac:dyDescent="0.2">
      <c r="A69" s="140" t="s">
        <v>51</v>
      </c>
      <c r="B69" s="136">
        <v>27512.280899360001</v>
      </c>
      <c r="C69" s="136">
        <v>30311.315959759999</v>
      </c>
      <c r="D69" s="136">
        <v>30100.611809620001</v>
      </c>
      <c r="E69" s="136">
        <f t="shared" si="4"/>
        <v>87924.208668740001</v>
      </c>
      <c r="F69" s="136">
        <v>31214.160444000001</v>
      </c>
      <c r="G69" s="136">
        <v>33204.108009130003</v>
      </c>
      <c r="H69" s="136">
        <v>33604.860008610005</v>
      </c>
      <c r="I69" s="141">
        <v>32980.701622839995</v>
      </c>
      <c r="J69" s="142">
        <v>131003.83008458</v>
      </c>
      <c r="K69" s="11"/>
      <c r="L69" s="198"/>
      <c r="M69" s="198"/>
      <c r="N69" s="198"/>
      <c r="O69" s="198"/>
      <c r="P69" s="198"/>
      <c r="Q69" s="198"/>
      <c r="R69" s="198"/>
      <c r="S69" s="198"/>
      <c r="T69" s="198"/>
    </row>
    <row r="70" spans="1:20" x14ac:dyDescent="0.2">
      <c r="A70" s="143" t="s">
        <v>54</v>
      </c>
      <c r="B70" s="144">
        <v>13623.977778299999</v>
      </c>
      <c r="C70" s="144">
        <v>14744.51083621</v>
      </c>
      <c r="D70" s="144">
        <v>15028.738933929999</v>
      </c>
      <c r="E70" s="144">
        <f t="shared" si="4"/>
        <v>43397.227548440002</v>
      </c>
      <c r="F70" s="144">
        <v>13775.75303944</v>
      </c>
      <c r="G70" s="145">
        <v>14988.747332309998</v>
      </c>
      <c r="H70" s="145">
        <v>15951.11384484</v>
      </c>
      <c r="I70" s="146">
        <v>15391.300007760001</v>
      </c>
      <c r="J70" s="147">
        <v>60106.914224349995</v>
      </c>
      <c r="K70" s="11"/>
      <c r="L70" s="198"/>
      <c r="M70" s="198"/>
      <c r="N70" s="198"/>
      <c r="O70" s="198"/>
      <c r="P70" s="198"/>
      <c r="Q70" s="198"/>
      <c r="R70" s="198"/>
      <c r="S70" s="198"/>
      <c r="T70" s="198"/>
    </row>
    <row r="71" spans="1:20" ht="24.6" customHeight="1" x14ac:dyDescent="0.2">
      <c r="A71" s="148" t="s">
        <v>55</v>
      </c>
      <c r="B71" s="149">
        <v>137.29469700000004</v>
      </c>
      <c r="C71" s="149">
        <v>196.92192600000001</v>
      </c>
      <c r="D71" s="149">
        <v>255.291844</v>
      </c>
      <c r="E71" s="149">
        <f>D71</f>
        <v>255.291844</v>
      </c>
      <c r="F71" s="149">
        <v>107.497958</v>
      </c>
      <c r="G71" s="150">
        <v>182.72668899999999</v>
      </c>
      <c r="H71" s="150">
        <v>241.055093</v>
      </c>
      <c r="I71" s="151">
        <v>305.22106300000002</v>
      </c>
      <c r="J71" s="152">
        <v>305.22106300000002</v>
      </c>
      <c r="K71" s="11"/>
      <c r="L71" s="200"/>
      <c r="M71" s="200"/>
      <c r="N71" s="200"/>
      <c r="O71" s="200"/>
      <c r="P71" s="200"/>
      <c r="Q71" s="200"/>
      <c r="R71" s="200"/>
      <c r="S71" s="200"/>
      <c r="T71" s="200"/>
    </row>
    <row r="72" spans="1:20" x14ac:dyDescent="0.2">
      <c r="A72" s="130" t="s">
        <v>10</v>
      </c>
      <c r="B72" s="153"/>
      <c r="C72" s="153"/>
      <c r="D72" s="153"/>
      <c r="E72" s="153"/>
      <c r="F72" s="153"/>
      <c r="G72" s="154"/>
      <c r="H72" s="154"/>
      <c r="I72" s="155"/>
      <c r="J72" s="156"/>
      <c r="K72" s="11"/>
      <c r="L72" s="200"/>
      <c r="M72" s="200"/>
      <c r="N72" s="200"/>
      <c r="O72" s="200"/>
      <c r="P72" s="200"/>
      <c r="Q72" s="200"/>
      <c r="R72" s="200"/>
      <c r="S72" s="200"/>
      <c r="T72" s="200"/>
    </row>
    <row r="73" spans="1:20" x14ac:dyDescent="0.2">
      <c r="A73" s="140" t="s">
        <v>56</v>
      </c>
      <c r="B73" s="157">
        <v>25.508553999999997</v>
      </c>
      <c r="C73" s="157">
        <v>33.620500999999997</v>
      </c>
      <c r="D73" s="157">
        <v>42.496656000000002</v>
      </c>
      <c r="E73" s="157">
        <f>D73</f>
        <v>42.496656000000002</v>
      </c>
      <c r="F73" s="157">
        <v>12.722308</v>
      </c>
      <c r="G73" s="158">
        <v>20.017873000000002</v>
      </c>
      <c r="H73" s="158">
        <v>25.218828999999999</v>
      </c>
      <c r="I73" s="159">
        <v>32.505403000000001</v>
      </c>
      <c r="J73" s="160">
        <v>32.505403000000001</v>
      </c>
      <c r="K73" s="11"/>
      <c r="L73" s="200"/>
      <c r="M73" s="200"/>
      <c r="N73" s="200"/>
      <c r="O73" s="200"/>
      <c r="P73" s="200"/>
      <c r="Q73" s="200"/>
      <c r="R73" s="200"/>
      <c r="S73" s="200"/>
      <c r="T73" s="200"/>
    </row>
    <row r="74" spans="1:20" ht="24" x14ac:dyDescent="0.2">
      <c r="A74" s="140" t="s">
        <v>57</v>
      </c>
      <c r="B74" s="158">
        <v>24.785672999999992</v>
      </c>
      <c r="C74" s="158">
        <v>31.467593999999998</v>
      </c>
      <c r="D74" s="158">
        <v>36.441094999999997</v>
      </c>
      <c r="E74" s="158">
        <f>D74</f>
        <v>36.441094999999997</v>
      </c>
      <c r="F74" s="158">
        <v>17.234183000000002</v>
      </c>
      <c r="G74" s="158">
        <v>24.688306999999998</v>
      </c>
      <c r="H74" s="158">
        <v>31.617764000000001</v>
      </c>
      <c r="I74" s="159">
        <v>39.011361000000001</v>
      </c>
      <c r="J74" s="160">
        <v>39.011361000000001</v>
      </c>
      <c r="K74" s="11"/>
      <c r="L74" s="200"/>
      <c r="M74" s="200"/>
      <c r="N74" s="200"/>
      <c r="O74" s="200"/>
      <c r="P74" s="200"/>
      <c r="Q74" s="200"/>
      <c r="R74" s="200"/>
      <c r="S74" s="200"/>
      <c r="T74" s="200"/>
    </row>
    <row r="75" spans="1:20" ht="24" x14ac:dyDescent="0.2">
      <c r="A75" s="140" t="s">
        <v>58</v>
      </c>
      <c r="B75" s="158">
        <v>87.000455000000059</v>
      </c>
      <c r="C75" s="158">
        <v>131.83381800000001</v>
      </c>
      <c r="D75" s="158">
        <v>176.354073</v>
      </c>
      <c r="E75" s="158">
        <f>D75</f>
        <v>176.354073</v>
      </c>
      <c r="F75" s="158">
        <v>77.541454999999999</v>
      </c>
      <c r="G75" s="158">
        <v>138.020477</v>
      </c>
      <c r="H75" s="158">
        <v>184.21846199999999</v>
      </c>
      <c r="I75" s="159">
        <v>233.70424800000001</v>
      </c>
      <c r="J75" s="160">
        <v>233.70424800000001</v>
      </c>
      <c r="K75" s="11"/>
      <c r="L75" s="200"/>
      <c r="M75" s="200"/>
      <c r="N75" s="200"/>
      <c r="O75" s="200"/>
      <c r="P75" s="200"/>
      <c r="Q75" s="200"/>
      <c r="R75" s="200"/>
      <c r="S75" s="200"/>
      <c r="T75" s="200"/>
    </row>
    <row r="76" spans="1:20" ht="22.9" customHeight="1" x14ac:dyDescent="0.2">
      <c r="A76" s="161" t="s">
        <v>59</v>
      </c>
      <c r="B76" s="162">
        <v>1.5E-5</v>
      </c>
      <c r="C76" s="162">
        <v>1.2999999999999999E-5</v>
      </c>
      <c r="D76" s="162">
        <v>2.0000000000000002E-5</v>
      </c>
      <c r="E76" s="162">
        <f>D76</f>
        <v>2.0000000000000002E-5</v>
      </c>
      <c r="F76" s="162">
        <v>1.2E-5</v>
      </c>
      <c r="G76" s="162">
        <v>3.1999999999999999E-5</v>
      </c>
      <c r="H76" s="162">
        <v>3.8000000000000002E-5</v>
      </c>
      <c r="I76" s="163">
        <v>5.1E-5</v>
      </c>
      <c r="J76" s="164">
        <v>5.1E-5</v>
      </c>
      <c r="K76" s="11"/>
      <c r="L76" s="201"/>
      <c r="M76" s="201"/>
      <c r="N76" s="201"/>
      <c r="O76" s="201"/>
      <c r="P76" s="201"/>
      <c r="Q76" s="201"/>
      <c r="R76" s="201"/>
      <c r="S76" s="201"/>
      <c r="T76" s="201"/>
    </row>
    <row r="77" spans="1:20" ht="19.899999999999999" customHeight="1" x14ac:dyDescent="0.2">
      <c r="A77" s="218" t="s">
        <v>60</v>
      </c>
      <c r="B77" s="219"/>
      <c r="C77" s="219"/>
      <c r="D77" s="219"/>
      <c r="E77" s="219"/>
      <c r="F77" s="219"/>
      <c r="G77" s="219"/>
      <c r="H77" s="219"/>
      <c r="I77" s="219"/>
      <c r="J77" s="220"/>
      <c r="K77" s="11"/>
    </row>
    <row r="78" spans="1:20" ht="11.45" customHeight="1" x14ac:dyDescent="0.2">
      <c r="A78" s="148" t="s">
        <v>61</v>
      </c>
      <c r="B78" s="165">
        <v>1915.6247099999998</v>
      </c>
      <c r="C78" s="165">
        <v>2084.2003370000002</v>
      </c>
      <c r="D78" s="165">
        <v>2250.0200799999998</v>
      </c>
      <c r="E78" s="165">
        <f t="shared" ref="E78:E89" si="5">C78+B78+D78</f>
        <v>6249.8451270000005</v>
      </c>
      <c r="F78" s="165">
        <v>1127.8852849999998</v>
      </c>
      <c r="G78" s="165">
        <v>1386.1315720000002</v>
      </c>
      <c r="H78" s="165">
        <v>1489.242937</v>
      </c>
      <c r="I78" s="165">
        <v>1733.9804710000001</v>
      </c>
      <c r="J78" s="166">
        <v>5737.2402650000004</v>
      </c>
      <c r="K78" s="11"/>
    </row>
    <row r="79" spans="1:20" ht="13.15" customHeight="1" x14ac:dyDescent="0.2">
      <c r="A79" s="130" t="s">
        <v>62</v>
      </c>
      <c r="B79" s="153"/>
      <c r="C79" s="153"/>
      <c r="D79" s="153"/>
      <c r="E79" s="153"/>
      <c r="F79" s="153"/>
      <c r="G79" s="153"/>
      <c r="H79" s="153"/>
      <c r="I79" s="153"/>
      <c r="J79" s="167"/>
      <c r="K79" s="11"/>
    </row>
    <row r="80" spans="1:20" x14ac:dyDescent="0.2">
      <c r="A80" s="140" t="s">
        <v>63</v>
      </c>
      <c r="B80" s="157">
        <v>761.94069300000001</v>
      </c>
      <c r="C80" s="157">
        <v>930.48732700000005</v>
      </c>
      <c r="D80" s="157">
        <v>1085.3212559999999</v>
      </c>
      <c r="E80" s="157">
        <f t="shared" si="5"/>
        <v>2777.749276</v>
      </c>
      <c r="F80" s="157">
        <v>273.908028</v>
      </c>
      <c r="G80" s="157">
        <v>370.53750200000002</v>
      </c>
      <c r="H80" s="157">
        <v>466.387722</v>
      </c>
      <c r="I80" s="157">
        <v>587.27578700000004</v>
      </c>
      <c r="J80" s="168">
        <v>1698.1090389999999</v>
      </c>
      <c r="K80" s="11"/>
    </row>
    <row r="81" spans="1:11" ht="24" x14ac:dyDescent="0.2">
      <c r="A81" s="140" t="s">
        <v>64</v>
      </c>
      <c r="B81" s="157">
        <v>462.16399100000001</v>
      </c>
      <c r="C81" s="157">
        <v>474.29581400000001</v>
      </c>
      <c r="D81" s="157">
        <v>478.09047800000002</v>
      </c>
      <c r="E81" s="157">
        <f t="shared" si="5"/>
        <v>1414.550283</v>
      </c>
      <c r="F81" s="157">
        <v>244.343231</v>
      </c>
      <c r="G81" s="157">
        <v>274.77990699999998</v>
      </c>
      <c r="H81" s="157">
        <v>322.38517999999999</v>
      </c>
      <c r="I81" s="157">
        <v>405.23063300000001</v>
      </c>
      <c r="J81" s="168">
        <v>1246.7389509999998</v>
      </c>
      <c r="K81" s="11"/>
    </row>
    <row r="82" spans="1:11" ht="24" x14ac:dyDescent="0.2">
      <c r="A82" s="140" t="s">
        <v>65</v>
      </c>
      <c r="B82" s="157">
        <v>691.51959099999999</v>
      </c>
      <c r="C82" s="157">
        <v>679.41672900000003</v>
      </c>
      <c r="D82" s="157">
        <v>686.60773800000004</v>
      </c>
      <c r="E82" s="157">
        <f t="shared" si="5"/>
        <v>2057.5440579999999</v>
      </c>
      <c r="F82" s="157">
        <v>609.63377100000002</v>
      </c>
      <c r="G82" s="157">
        <v>740.81383100000005</v>
      </c>
      <c r="H82" s="157">
        <v>700.469742</v>
      </c>
      <c r="I82" s="157">
        <v>741.47375</v>
      </c>
      <c r="J82" s="168">
        <v>2792.3910940000005</v>
      </c>
      <c r="K82" s="11"/>
    </row>
    <row r="83" spans="1:11" s="172" customFormat="1" x14ac:dyDescent="0.2">
      <c r="A83" s="169" t="s">
        <v>66</v>
      </c>
      <c r="B83" s="170">
        <v>4.35E-4</v>
      </c>
      <c r="C83" s="170">
        <v>4.6700000000000002E-4</v>
      </c>
      <c r="D83" s="170">
        <v>6.0800000000000003E-4</v>
      </c>
      <c r="E83" s="170">
        <f t="shared" si="5"/>
        <v>1.5100000000000001E-3</v>
      </c>
      <c r="F83" s="170">
        <v>2.5500000000000002E-4</v>
      </c>
      <c r="G83" s="170">
        <v>3.3199999999999999E-4</v>
      </c>
      <c r="H83" s="170">
        <v>2.9300000000000002E-4</v>
      </c>
      <c r="I83" s="170">
        <v>3.01E-4</v>
      </c>
      <c r="J83" s="171">
        <v>1.1810000000000002E-3</v>
      </c>
      <c r="K83" s="11"/>
    </row>
    <row r="84" spans="1:11" s="172" customFormat="1" x14ac:dyDescent="0.2">
      <c r="A84" s="130" t="s">
        <v>53</v>
      </c>
      <c r="B84" s="165">
        <v>2824.5840291700001</v>
      </c>
      <c r="C84" s="165">
        <v>3133.1501393999997</v>
      </c>
      <c r="D84" s="165">
        <v>3403.2326238799992</v>
      </c>
      <c r="E84" s="165">
        <f t="shared" si="5"/>
        <v>9360.966792449999</v>
      </c>
      <c r="F84" s="165">
        <v>1006.0738140799998</v>
      </c>
      <c r="G84" s="165">
        <v>1410.6217635300002</v>
      </c>
      <c r="H84" s="165">
        <v>1748.0560464999999</v>
      </c>
      <c r="I84" s="165">
        <v>2259.3089994999996</v>
      </c>
      <c r="J84" s="166">
        <v>6424.0606236099993</v>
      </c>
      <c r="K84" s="11"/>
    </row>
    <row r="85" spans="1:11" s="172" customFormat="1" x14ac:dyDescent="0.2">
      <c r="A85" s="130" t="s">
        <v>62</v>
      </c>
      <c r="B85" s="173"/>
      <c r="C85" s="173"/>
      <c r="D85" s="173"/>
      <c r="E85" s="173"/>
      <c r="F85" s="173"/>
      <c r="G85" s="173"/>
      <c r="H85" s="173"/>
      <c r="I85" s="173"/>
      <c r="J85" s="174"/>
      <c r="K85" s="11"/>
    </row>
    <row r="86" spans="1:11" s="172" customFormat="1" x14ac:dyDescent="0.2">
      <c r="A86" s="140" t="s">
        <v>63</v>
      </c>
      <c r="B86" s="157">
        <v>1564.0231709900002</v>
      </c>
      <c r="C86" s="157">
        <v>1802.3706025700001</v>
      </c>
      <c r="D86" s="157">
        <v>2028.2386949299998</v>
      </c>
      <c r="E86" s="157">
        <f t="shared" si="5"/>
        <v>5394.6324684900001</v>
      </c>
      <c r="F86" s="157">
        <v>512.92801300999997</v>
      </c>
      <c r="G86" s="157">
        <v>648.13874580999993</v>
      </c>
      <c r="H86" s="157">
        <v>799.32181237999998</v>
      </c>
      <c r="I86" s="157">
        <v>1048.8997808400002</v>
      </c>
      <c r="J86" s="168">
        <v>3009.2883520400001</v>
      </c>
      <c r="K86" s="11"/>
    </row>
    <row r="87" spans="1:11" s="172" customFormat="1" ht="24" x14ac:dyDescent="0.2">
      <c r="A87" s="140" t="s">
        <v>64</v>
      </c>
      <c r="B87" s="157">
        <v>680.28420250000022</v>
      </c>
      <c r="C87" s="157">
        <v>716.39339831999985</v>
      </c>
      <c r="D87" s="157">
        <v>736.85380360999955</v>
      </c>
      <c r="E87" s="157">
        <f t="shared" si="5"/>
        <v>2133.5314044299994</v>
      </c>
      <c r="F87" s="157">
        <v>282.03599250999991</v>
      </c>
      <c r="G87" s="157">
        <v>349.97349357000013</v>
      </c>
      <c r="H87" s="157">
        <v>433.29250312000005</v>
      </c>
      <c r="I87" s="157">
        <v>551.64604148999979</v>
      </c>
      <c r="J87" s="168">
        <v>1616.9480306899998</v>
      </c>
      <c r="K87" s="11"/>
    </row>
    <row r="88" spans="1:11" s="172" customFormat="1" ht="24" x14ac:dyDescent="0.2">
      <c r="A88" s="140" t="s">
        <v>65</v>
      </c>
      <c r="B88" s="157">
        <v>580.27077272000008</v>
      </c>
      <c r="C88" s="157">
        <v>614.37723972000003</v>
      </c>
      <c r="D88" s="157">
        <v>638.12795933999996</v>
      </c>
      <c r="E88" s="157">
        <f t="shared" si="5"/>
        <v>1832.77597178</v>
      </c>
      <c r="F88" s="157">
        <v>211.10503815999999</v>
      </c>
      <c r="G88" s="157">
        <v>412.50247248000016</v>
      </c>
      <c r="H88" s="157">
        <v>515.43749439999988</v>
      </c>
      <c r="I88" s="157">
        <v>658.75819675999981</v>
      </c>
      <c r="J88" s="168">
        <v>1797.8032017999999</v>
      </c>
      <c r="K88" s="11"/>
    </row>
    <row r="89" spans="1:11" s="172" customFormat="1" ht="12" customHeight="1" x14ac:dyDescent="0.2">
      <c r="A89" s="175" t="s">
        <v>66</v>
      </c>
      <c r="B89" s="176">
        <v>5.8829600000000004E-3</v>
      </c>
      <c r="C89" s="176">
        <v>8.8987899999999984E-3</v>
      </c>
      <c r="D89" s="176">
        <v>1.2166E-2</v>
      </c>
      <c r="E89" s="176">
        <f t="shared" si="5"/>
        <v>2.6947749999999999E-2</v>
      </c>
      <c r="F89" s="176">
        <v>4.7703999999999993E-3</v>
      </c>
      <c r="G89" s="176">
        <v>7.0516700000000003E-3</v>
      </c>
      <c r="H89" s="176">
        <v>4.2365999999999992E-3</v>
      </c>
      <c r="I89" s="176">
        <v>4.9804100000000002E-3</v>
      </c>
      <c r="J89" s="177">
        <v>2.1039080000000002E-2</v>
      </c>
      <c r="K89" s="11"/>
    </row>
    <row r="90" spans="1:11" s="172" customFormat="1" ht="12" customHeight="1" x14ac:dyDescent="0.2">
      <c r="A90" s="221" t="s">
        <v>67</v>
      </c>
      <c r="B90" s="222"/>
      <c r="C90" s="222"/>
      <c r="D90" s="222"/>
      <c r="E90" s="222"/>
      <c r="F90" s="222"/>
      <c r="G90" s="222"/>
      <c r="H90" s="222"/>
      <c r="I90" s="222"/>
      <c r="J90" s="223"/>
      <c r="K90" s="11"/>
    </row>
    <row r="91" spans="1:11" s="172" customFormat="1" ht="12" customHeight="1" x14ac:dyDescent="0.2">
      <c r="A91" s="178" t="s">
        <v>68</v>
      </c>
      <c r="B91" s="179">
        <v>136.279</v>
      </c>
      <c r="C91" s="179">
        <v>133.83600000000001</v>
      </c>
      <c r="D91" s="179">
        <v>132.852</v>
      </c>
      <c r="E91" s="179">
        <f>D91</f>
        <v>132.852</v>
      </c>
      <c r="F91" s="179">
        <v>141.75800000000001</v>
      </c>
      <c r="G91" s="179">
        <v>136.661</v>
      </c>
      <c r="H91" s="179">
        <v>136.203</v>
      </c>
      <c r="I91" s="180">
        <v>137.1</v>
      </c>
      <c r="J91" s="181">
        <v>137.1</v>
      </c>
      <c r="K91" s="11"/>
    </row>
    <row r="92" spans="1:11" s="172" customFormat="1" ht="12.75" thickBot="1" x14ac:dyDescent="0.25">
      <c r="A92" s="182" t="s">
        <v>69</v>
      </c>
      <c r="B92" s="183">
        <v>4906.3580000000002</v>
      </c>
      <c r="C92" s="183">
        <v>5106.8850000000002</v>
      </c>
      <c r="D92" s="183">
        <v>5389.9920000000002</v>
      </c>
      <c r="E92" s="183">
        <f>D92</f>
        <v>5389.9920000000002</v>
      </c>
      <c r="F92" s="183">
        <v>4560.183</v>
      </c>
      <c r="G92" s="183">
        <v>4694.3239999999996</v>
      </c>
      <c r="H92" s="183">
        <v>4846.7280000000001</v>
      </c>
      <c r="I92" s="184">
        <v>4933.8019999999997</v>
      </c>
      <c r="J92" s="185">
        <v>4933.8019999999997</v>
      </c>
      <c r="K92" s="197"/>
    </row>
    <row r="93" spans="1:11" s="172" customFormat="1" x14ac:dyDescent="0.2">
      <c r="A93" s="186"/>
      <c r="B93" s="186"/>
      <c r="C93" s="196"/>
      <c r="D93" s="196"/>
      <c r="E93" s="186"/>
      <c r="F93" s="187"/>
      <c r="G93" s="187"/>
      <c r="H93" s="187"/>
      <c r="I93" s="187"/>
      <c r="J93" s="187"/>
      <c r="K93" s="11"/>
    </row>
    <row r="94" spans="1:11" s="172" customFormat="1" ht="13.5" x14ac:dyDescent="0.2">
      <c r="A94" s="224" t="s">
        <v>70</v>
      </c>
      <c r="B94" s="224"/>
      <c r="C94" s="224"/>
      <c r="D94" s="224"/>
      <c r="E94" s="224"/>
      <c r="F94" s="224"/>
      <c r="G94" s="224"/>
      <c r="H94" s="224"/>
      <c r="I94" s="224"/>
      <c r="J94" s="224"/>
      <c r="K94" s="11"/>
    </row>
    <row r="95" spans="1:11" s="172" customFormat="1" ht="29.45" customHeight="1" x14ac:dyDescent="0.2">
      <c r="A95" s="204" t="s">
        <v>71</v>
      </c>
      <c r="B95" s="204"/>
      <c r="C95" s="204"/>
      <c r="D95" s="204"/>
      <c r="E95" s="204"/>
      <c r="F95" s="204"/>
      <c r="G95" s="204"/>
      <c r="H95" s="204"/>
      <c r="I95" s="204"/>
      <c r="J95" s="204"/>
      <c r="K95" s="11"/>
    </row>
    <row r="96" spans="1:11" s="172" customFormat="1" ht="13.9" customHeight="1" x14ac:dyDescent="0.2">
      <c r="A96" s="188" t="s">
        <v>72</v>
      </c>
      <c r="B96" s="188"/>
      <c r="C96" s="188"/>
      <c r="D96" s="191"/>
      <c r="E96" s="188"/>
      <c r="F96" s="188"/>
      <c r="G96" s="188"/>
      <c r="H96" s="188"/>
      <c r="I96" s="188"/>
      <c r="J96" s="188"/>
      <c r="K96" s="11"/>
    </row>
    <row r="97" spans="1:11" x14ac:dyDescent="0.2">
      <c r="A97" s="205" t="s">
        <v>73</v>
      </c>
      <c r="B97" s="205"/>
      <c r="C97" s="205"/>
      <c r="D97" s="205"/>
      <c r="E97" s="205"/>
      <c r="F97" s="205"/>
      <c r="G97" s="205"/>
      <c r="H97" s="205"/>
      <c r="I97" s="205"/>
      <c r="J97" s="205"/>
      <c r="K97" s="11"/>
    </row>
    <row r="98" spans="1:11" ht="13.5" x14ac:dyDescent="0.2">
      <c r="A98" s="206" t="s">
        <v>74</v>
      </c>
      <c r="B98" s="206"/>
      <c r="C98" s="206"/>
      <c r="D98" s="206"/>
      <c r="E98" s="206"/>
      <c r="F98" s="206"/>
      <c r="G98" s="206"/>
      <c r="H98" s="206"/>
      <c r="I98" s="206"/>
      <c r="J98" s="206"/>
      <c r="K98" s="11"/>
    </row>
    <row r="99" spans="1:11" ht="6.6" customHeight="1" x14ac:dyDescent="0.2"/>
    <row r="100" spans="1:11" x14ac:dyDescent="0.2">
      <c r="A100" s="55"/>
      <c r="B100" s="55"/>
      <c r="C100" s="55"/>
      <c r="D100" s="192"/>
      <c r="E100" s="55"/>
    </row>
    <row r="101" spans="1:11" ht="24.6" customHeight="1" x14ac:dyDescent="0.2">
      <c r="F101" s="189"/>
    </row>
    <row r="102" spans="1:11" ht="14.65" customHeight="1" x14ac:dyDescent="0.2"/>
    <row r="103" spans="1:11" ht="12.6" customHeight="1" x14ac:dyDescent="0.2"/>
    <row r="104" spans="1:11" ht="11.45" customHeight="1" x14ac:dyDescent="0.2"/>
    <row r="114" spans="1:10" s="190" customFormat="1" x14ac:dyDescent="0.2">
      <c r="A114" s="1"/>
      <c r="B114" s="1"/>
      <c r="C114" s="1"/>
      <c r="D114" s="193"/>
      <c r="E114" s="1"/>
      <c r="F114" s="1"/>
      <c r="G114" s="1"/>
      <c r="H114" s="1"/>
      <c r="I114" s="1"/>
      <c r="J114" s="1"/>
    </row>
  </sheetData>
  <mergeCells count="15">
    <mergeCell ref="A1:J1"/>
    <mergeCell ref="A2:A3"/>
    <mergeCell ref="F2:J2"/>
    <mergeCell ref="A28:J28"/>
    <mergeCell ref="A43:J43"/>
    <mergeCell ref="A95:J95"/>
    <mergeCell ref="A97:J97"/>
    <mergeCell ref="A98:J98"/>
    <mergeCell ref="B2:E2"/>
    <mergeCell ref="A44:J44"/>
    <mergeCell ref="A55:J55"/>
    <mergeCell ref="A60:J60"/>
    <mergeCell ref="A77:J77"/>
    <mergeCell ref="A90:J90"/>
    <mergeCell ref="A94:J94"/>
  </mergeCells>
  <pageMargins left="0.25" right="0.25" top="0.75" bottom="0.75" header="0.3" footer="0.3"/>
  <pageSetup paperSize="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Т1_Основные</vt:lpstr>
      <vt:lpstr>Т1_Основные!Заголовки_для_печати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Панов Александр Евгеньевич</cp:lastModifiedBy>
  <cp:lastPrinted>2024-12-18T13:11:25Z</cp:lastPrinted>
  <dcterms:created xsi:type="dcterms:W3CDTF">2024-12-02T14:14:43Z</dcterms:created>
  <dcterms:modified xsi:type="dcterms:W3CDTF">2025-11-24T12:46:29Z</dcterms:modified>
</cp:coreProperties>
</file>